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codeName="{1AED2BDD-1FA3-CEF2-32D4-FBADEFEB71EE}"/>
  <workbookPr filterPrivacy="1" showInkAnnotation="0" codeName="ThisWorkbook"/>
  <xr:revisionPtr revIDLastSave="0" documentId="8_{F5F23153-3B99-4A1D-99C4-4102B845D924}" xr6:coauthVersionLast="44" xr6:coauthVersionMax="44" xr10:uidLastSave="{00000000-0000-0000-0000-000000000000}"/>
  <bookViews>
    <workbookView xWindow="-110" yWindow="-110" windowWidth="19420" windowHeight="10420" tabRatio="808" xr2:uid="{00000000-000D-0000-FFFF-FFFF00000000}"/>
  </bookViews>
  <sheets>
    <sheet name="入力" sheetId="10" r:id="rId1"/>
    <sheet name="印刷" sheetId="2" r:id="rId2"/>
  </sheets>
  <definedNames>
    <definedName name="_xlnm.Print_Area" localSheetId="1">印刷!$A$1:$CT$540</definedName>
    <definedName name="_xlnm.Print_Area" localSheetId="0">入力!$A$1:$P$148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1" i="2" l="1"/>
  <c r="P26" i="2"/>
  <c r="F125" i="10" l="1"/>
  <c r="C75" i="2" l="1"/>
  <c r="C70" i="2"/>
  <c r="F90" i="10"/>
  <c r="BS28" i="2" l="1"/>
  <c r="P35" i="2"/>
  <c r="C210" i="2" l="1"/>
  <c r="C343" i="2" s="1"/>
  <c r="C59" i="2"/>
  <c r="B47" i="2"/>
  <c r="C205" i="2"/>
  <c r="C338" i="2" s="1"/>
  <c r="S127" i="2" l="1"/>
  <c r="S262" i="2" s="1"/>
  <c r="AB47" i="2"/>
  <c r="C194" i="2"/>
  <c r="CN47" i="2" l="1"/>
  <c r="CL47" i="2"/>
  <c r="CJ47" i="2"/>
  <c r="CH47" i="2"/>
  <c r="CF47" i="2"/>
  <c r="CD47" i="2"/>
  <c r="CB47" i="2"/>
  <c r="BZ47" i="2"/>
  <c r="BX47" i="2"/>
  <c r="BX182" i="2" s="1"/>
  <c r="BV47" i="2"/>
  <c r="BV182" i="2" s="1"/>
  <c r="BT47" i="2"/>
  <c r="BT182" i="2" s="1"/>
  <c r="BR47" i="2"/>
  <c r="BR182" i="2" s="1"/>
  <c r="BP47" i="2"/>
  <c r="BP182" i="2" s="1"/>
  <c r="BN47" i="2"/>
  <c r="BN182" i="2" s="1"/>
  <c r="BL47" i="2"/>
  <c r="BL182" i="2" s="1"/>
  <c r="BJ47" i="2"/>
  <c r="BJ182" i="2" s="1"/>
  <c r="AT47" i="2"/>
  <c r="BH47" i="2"/>
  <c r="BF47" i="2"/>
  <c r="BD47" i="2"/>
  <c r="BB47" i="2"/>
  <c r="AZ47" i="2"/>
  <c r="AX47" i="2"/>
  <c r="AV47" i="2"/>
  <c r="AR47" i="2"/>
  <c r="AP47" i="2"/>
  <c r="AN47" i="2"/>
  <c r="AL47" i="2"/>
  <c r="AJ47" i="2"/>
  <c r="AH47" i="2"/>
  <c r="AF47" i="2"/>
  <c r="AD47" i="2"/>
  <c r="B454" i="2" l="1"/>
  <c r="B318" i="2"/>
  <c r="B182" i="2"/>
  <c r="AD454" i="2"/>
  <c r="AD318" i="2"/>
  <c r="AD182" i="2"/>
  <c r="AF454" i="2"/>
  <c r="AF318" i="2"/>
  <c r="AF182" i="2"/>
  <c r="AB454" i="2"/>
  <c r="AB318" i="2"/>
  <c r="AB182" i="2"/>
  <c r="AH454" i="2"/>
  <c r="AH318" i="2"/>
  <c r="AH182" i="2"/>
  <c r="AJ454" i="2"/>
  <c r="AJ318" i="2"/>
  <c r="AJ182" i="2"/>
  <c r="AL454" i="2"/>
  <c r="AL318" i="2"/>
  <c r="AL182" i="2"/>
  <c r="AN454" i="2"/>
  <c r="AN318" i="2"/>
  <c r="AN182" i="2"/>
  <c r="AP454" i="2"/>
  <c r="AP318" i="2"/>
  <c r="AP182" i="2"/>
  <c r="AR454" i="2"/>
  <c r="AR318" i="2"/>
  <c r="AR182" i="2"/>
  <c r="AV454" i="2"/>
  <c r="AV318" i="2"/>
  <c r="AV182" i="2"/>
  <c r="AX454" i="2"/>
  <c r="AX318" i="2"/>
  <c r="AX182" i="2"/>
  <c r="AZ454" i="2"/>
  <c r="AZ318" i="2"/>
  <c r="AZ182" i="2"/>
  <c r="BB454" i="2"/>
  <c r="BB318" i="2"/>
  <c r="BB182" i="2"/>
  <c r="BD454" i="2"/>
  <c r="BD318" i="2"/>
  <c r="BD182" i="2"/>
  <c r="BF454" i="2"/>
  <c r="BF318" i="2"/>
  <c r="BF182" i="2"/>
  <c r="BH454" i="2"/>
  <c r="BH318" i="2"/>
  <c r="BH182" i="2"/>
  <c r="AT454" i="2"/>
  <c r="AT318" i="2"/>
  <c r="AT182" i="2"/>
  <c r="BJ454" i="2"/>
  <c r="BJ318" i="2"/>
  <c r="BL454" i="2"/>
  <c r="BL318" i="2"/>
  <c r="BN454" i="2"/>
  <c r="BN318" i="2"/>
  <c r="BP454" i="2"/>
  <c r="BP318" i="2"/>
  <c r="BR454" i="2"/>
  <c r="BR318" i="2"/>
  <c r="BT454" i="2"/>
  <c r="BT318" i="2"/>
  <c r="BV454" i="2"/>
  <c r="BV318" i="2"/>
  <c r="BX454" i="2"/>
  <c r="BX318" i="2"/>
  <c r="BZ454" i="2"/>
  <c r="BZ318" i="2"/>
  <c r="BZ182" i="2"/>
  <c r="CB454" i="2"/>
  <c r="CB318" i="2"/>
  <c r="CB182" i="2"/>
  <c r="CD454" i="2"/>
  <c r="CD318" i="2"/>
  <c r="CD182" i="2"/>
  <c r="CF454" i="2"/>
  <c r="CF318" i="2"/>
  <c r="CF182" i="2"/>
  <c r="CH454" i="2"/>
  <c r="CH318" i="2"/>
  <c r="CH182" i="2"/>
  <c r="CJ454" i="2"/>
  <c r="CJ318" i="2"/>
  <c r="CJ182" i="2"/>
  <c r="CL454" i="2"/>
  <c r="CL318" i="2"/>
  <c r="CL182" i="2"/>
  <c r="CN454" i="2"/>
  <c r="CN318" i="2"/>
  <c r="CN182" i="2"/>
  <c r="BN38" i="2"/>
  <c r="BR38" i="2"/>
  <c r="BV38" i="2"/>
  <c r="CP38" i="2"/>
  <c r="CL38" i="2"/>
  <c r="CH38" i="2"/>
  <c r="CD38" i="2"/>
  <c r="BZ38" i="2"/>
  <c r="AA28" i="2"/>
  <c r="S28" i="2"/>
  <c r="F86" i="10"/>
  <c r="P438" i="2" l="1"/>
  <c r="P302" i="2"/>
  <c r="P166" i="2"/>
  <c r="S435" i="2"/>
  <c r="S299" i="2"/>
  <c r="S163" i="2"/>
  <c r="AA435" i="2"/>
  <c r="AA299" i="2"/>
  <c r="AA163" i="2"/>
  <c r="P433" i="2"/>
  <c r="P297" i="2"/>
  <c r="P161" i="2"/>
  <c r="BS435" i="2"/>
  <c r="BS299" i="2"/>
  <c r="BS163" i="2"/>
  <c r="P442" i="2"/>
  <c r="P306" i="2"/>
  <c r="P170" i="2"/>
  <c r="BZ309" i="2"/>
  <c r="BZ173" i="2"/>
  <c r="CD309" i="2"/>
  <c r="CD173" i="2"/>
  <c r="CH309" i="2"/>
  <c r="CH173" i="2"/>
  <c r="CL309" i="2"/>
  <c r="CL173" i="2"/>
  <c r="CP309" i="2"/>
  <c r="CP173" i="2"/>
  <c r="BV309" i="2"/>
  <c r="BV173" i="2"/>
  <c r="BR309" i="2"/>
  <c r="BR173" i="2"/>
  <c r="BN309" i="2"/>
  <c r="BN173" i="2"/>
  <c r="CE9" i="2"/>
  <c r="CQ9" i="2"/>
  <c r="CN9" i="2"/>
  <c r="CK9" i="2"/>
  <c r="CH9" i="2"/>
  <c r="CB9" i="2"/>
  <c r="CH279" i="2" l="1"/>
  <c r="CH414" i="2"/>
  <c r="CK279" i="2"/>
  <c r="CK414" i="2"/>
  <c r="CN279" i="2"/>
  <c r="CN414" i="2"/>
  <c r="CQ279" i="2"/>
  <c r="CQ414" i="2"/>
  <c r="CE279" i="2"/>
  <c r="CE414" i="2"/>
  <c r="CB279" i="2"/>
  <c r="CB414" i="2"/>
  <c r="CB144" i="2"/>
  <c r="CH144" i="2"/>
  <c r="CK144" i="2"/>
  <c r="CN144" i="2"/>
  <c r="CQ144" i="2"/>
  <c r="CE14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20" authorId="0" shapeId="0" xr:uid="{00000000-0006-0000-0000-000001000000}">
      <text/>
    </comment>
  </commentList>
</comments>
</file>

<file path=xl/sharedStrings.xml><?xml version="1.0" encoding="utf-8"?>
<sst xmlns="http://schemas.openxmlformats.org/spreadsheetml/2006/main" count="426" uniqueCount="266">
  <si>
    <r>
      <rPr>
        <b/>
        <sz val="20"/>
        <color theme="1"/>
        <rFont val="HG丸ｺﾞｼｯｸM-PRO"/>
        <family val="3"/>
        <charset val="128"/>
      </rPr>
      <t>退会届</t>
    </r>
    <r>
      <rPr>
        <b/>
        <sz val="14"/>
        <color theme="1"/>
        <rFont val="HG丸ｺﾞｼｯｸM-PRO"/>
        <family val="3"/>
        <charset val="128"/>
      </rPr>
      <t xml:space="preserve"> 兼 </t>
    </r>
    <r>
      <rPr>
        <b/>
        <sz val="20"/>
        <color theme="1"/>
        <rFont val="HG丸ｺﾞｼｯｸM-PRO"/>
        <family val="3"/>
        <charset val="128"/>
      </rPr>
      <t>総合精算サービス申込書</t>
    </r>
    <r>
      <rPr>
        <b/>
        <sz val="14"/>
        <color theme="1"/>
        <rFont val="HG丸ｺﾞｼｯｸM-PRO"/>
        <family val="3"/>
        <charset val="128"/>
      </rPr>
      <t xml:space="preserve"> 兼 </t>
    </r>
    <r>
      <rPr>
        <b/>
        <sz val="20"/>
        <color theme="1"/>
        <rFont val="HG丸ｺﾞｼｯｸM-PRO"/>
        <family val="3"/>
        <charset val="128"/>
      </rPr>
      <t>告知書</t>
    </r>
    <rPh sb="0" eb="2">
      <t>タイカイ</t>
    </rPh>
    <rPh sb="2" eb="3">
      <t>トドケ</t>
    </rPh>
    <rPh sb="4" eb="5">
      <t>ケン</t>
    </rPh>
    <rPh sb="6" eb="8">
      <t>ソウゴウ</t>
    </rPh>
    <rPh sb="8" eb="10">
      <t>セイサン</t>
    </rPh>
    <rPh sb="14" eb="17">
      <t>モウシコミショ</t>
    </rPh>
    <rPh sb="20" eb="23">
      <t>コクチショ</t>
    </rPh>
    <phoneticPr fontId="1"/>
  </si>
  <si>
    <t>フ リ ガ ナ</t>
    <phoneticPr fontId="1"/>
  </si>
  <si>
    <t>ご  住  所</t>
    <rPh sb="3" eb="4">
      <t>ジュウ</t>
    </rPh>
    <rPh sb="6" eb="7">
      <t>ショ</t>
    </rPh>
    <phoneticPr fontId="1"/>
  </si>
  <si>
    <t>〒</t>
    <phoneticPr fontId="1"/>
  </si>
  <si>
    <t>-</t>
    <phoneticPr fontId="1"/>
  </si>
  <si>
    <t>TEL</t>
    <phoneticPr fontId="1"/>
  </si>
  <si>
    <t>生年月日（西暦）</t>
    <rPh sb="0" eb="2">
      <t>セイネン</t>
    </rPh>
    <rPh sb="2" eb="4">
      <t>ガッピ</t>
    </rPh>
    <rPh sb="5" eb="7">
      <t>セイレキ</t>
    </rPh>
    <phoneticPr fontId="1"/>
  </si>
  <si>
    <t>会員コード</t>
    <rPh sb="0" eb="2">
      <t>カイイン</t>
    </rPh>
    <phoneticPr fontId="1"/>
  </si>
  <si>
    <t>所属コード</t>
    <rPh sb="0" eb="2">
      <t>ショゾク</t>
    </rPh>
    <phoneticPr fontId="1"/>
  </si>
  <si>
    <t>事業所コード</t>
    <rPh sb="0" eb="3">
      <t>ジギョウショ</t>
    </rPh>
    <phoneticPr fontId="1"/>
  </si>
  <si>
    <t>持　株　会　名</t>
    <rPh sb="0" eb="1">
      <t>ジ</t>
    </rPh>
    <rPh sb="2" eb="3">
      <t>カブ</t>
    </rPh>
    <rPh sb="4" eb="5">
      <t>カイ</t>
    </rPh>
    <rPh sb="6" eb="7">
      <t>メイ</t>
    </rPh>
    <phoneticPr fontId="1"/>
  </si>
  <si>
    <t>部店ｺｰﾄﾞ</t>
    <rPh sb="0" eb="1">
      <t>ブ</t>
    </rPh>
    <rPh sb="1" eb="2">
      <t>テン</t>
    </rPh>
    <phoneticPr fontId="1"/>
  </si>
  <si>
    <t>会コード</t>
    <rPh sb="0" eb="1">
      <t>カイ</t>
    </rPh>
    <phoneticPr fontId="1"/>
  </si>
  <si>
    <t>口座保管</t>
    <rPh sb="0" eb="2">
      <t>コウザ</t>
    </rPh>
    <rPh sb="2" eb="4">
      <t>ホカン</t>
    </rPh>
    <phoneticPr fontId="1"/>
  </si>
  <si>
    <t xml:space="preserve"> ※ 下記をご確認のうえ、チェックしてください。</t>
    <rPh sb="3" eb="5">
      <t>カキ</t>
    </rPh>
    <rPh sb="7" eb="9">
      <t>カクニン</t>
    </rPh>
    <phoneticPr fontId="1"/>
  </si>
  <si>
    <t>口座保管</t>
    <phoneticPr fontId="1"/>
  </si>
  <si>
    <t>特定口座</t>
    <rPh sb="0" eb="2">
      <t>トクテイ</t>
    </rPh>
    <rPh sb="2" eb="4">
      <t>コウザ</t>
    </rPh>
    <phoneticPr fontId="1"/>
  </si>
  <si>
    <t>会員→事務局</t>
    <rPh sb="0" eb="2">
      <t>カイイン</t>
    </rPh>
    <rPh sb="3" eb="6">
      <t>ジムキョク</t>
    </rPh>
    <phoneticPr fontId="1"/>
  </si>
  <si>
    <t>（控）</t>
    <rPh sb="1" eb="2">
      <t>ヒカエ</t>
    </rPh>
    <phoneticPr fontId="1"/>
  </si>
  <si>
    <t>口座開設書類</t>
    <rPh sb="0" eb="2">
      <t>コウザ</t>
    </rPh>
    <rPh sb="2" eb="4">
      <t>カイセツ</t>
    </rPh>
    <rPh sb="4" eb="6">
      <t>ショルイ</t>
    </rPh>
    <phoneticPr fontId="1"/>
  </si>
  <si>
    <t>無</t>
    <rPh sb="0" eb="1">
      <t>ナシ</t>
    </rPh>
    <phoneticPr fontId="1"/>
  </si>
  <si>
    <t>総合精算ｻｰﾋﾞｽ口座番号</t>
    <rPh sb="0" eb="2">
      <t>ソウゴウ</t>
    </rPh>
    <rPh sb="2" eb="4">
      <t>セイサン</t>
    </rPh>
    <rPh sb="8" eb="10">
      <t>コウザ</t>
    </rPh>
    <rPh sb="11" eb="13">
      <t>バンゴウ</t>
    </rPh>
    <phoneticPr fontId="1"/>
  </si>
  <si>
    <t>買付日</t>
    <rPh sb="0" eb="3">
      <t>カイツケビ</t>
    </rPh>
    <phoneticPr fontId="1"/>
  </si>
  <si>
    <t>総合精算ｻｰﾋﾞｽ口座</t>
    <phoneticPr fontId="1"/>
  </si>
  <si>
    <t>有 － 特定</t>
    <rPh sb="0" eb="1">
      <t>ユウ</t>
    </rPh>
    <rPh sb="4" eb="6">
      <t>トクテイ</t>
    </rPh>
    <phoneticPr fontId="1"/>
  </si>
  <si>
    <t>有 － 一般</t>
    <rPh sb="0" eb="1">
      <t>ユウ</t>
    </rPh>
    <rPh sb="4" eb="6">
      <t>イッパン</t>
    </rPh>
    <phoneticPr fontId="1"/>
  </si>
  <si>
    <t>開設済</t>
    <rPh sb="0" eb="2">
      <t>カイセツ</t>
    </rPh>
    <rPh sb="2" eb="3">
      <t>ズ</t>
    </rPh>
    <phoneticPr fontId="1"/>
  </si>
  <si>
    <t>未開設</t>
    <rPh sb="0" eb="3">
      <t>ミカイセツ</t>
    </rPh>
    <phoneticPr fontId="1"/>
  </si>
  <si>
    <t>特　定　口　座　番　号</t>
    <rPh sb="0" eb="1">
      <t>トク</t>
    </rPh>
    <rPh sb="2" eb="3">
      <t>テイ</t>
    </rPh>
    <rPh sb="4" eb="5">
      <t>クチ</t>
    </rPh>
    <rPh sb="6" eb="7">
      <t>ザ</t>
    </rPh>
    <rPh sb="8" eb="9">
      <t>バン</t>
    </rPh>
    <rPh sb="10" eb="11">
      <t>ゴウ</t>
    </rPh>
    <phoneticPr fontId="1"/>
  </si>
  <si>
    <t>＜社用欄＞</t>
    <rPh sb="1" eb="3">
      <t>シャヨウ</t>
    </rPh>
    <rPh sb="3" eb="4">
      <t>ラン</t>
    </rPh>
    <phoneticPr fontId="1"/>
  </si>
  <si>
    <t>理事長印</t>
    <rPh sb="0" eb="3">
      <t>リジチョウ</t>
    </rPh>
    <rPh sb="3" eb="4">
      <t>イン</t>
    </rPh>
    <phoneticPr fontId="1"/>
  </si>
  <si>
    <t>伝票種類</t>
    <rPh sb="0" eb="2">
      <t>デンピョウ</t>
    </rPh>
    <rPh sb="2" eb="4">
      <t>シュルイ</t>
    </rPh>
    <phoneticPr fontId="1"/>
  </si>
  <si>
    <t>事務局宛
返還</t>
    <rPh sb="0" eb="3">
      <t>ジムキョク</t>
    </rPh>
    <rPh sb="3" eb="4">
      <t>アテ</t>
    </rPh>
    <rPh sb="5" eb="7">
      <t>ヘンカン</t>
    </rPh>
    <phoneticPr fontId="1"/>
  </si>
  <si>
    <t>事務局宛
返金</t>
    <rPh sb="0" eb="3">
      <t>ジムキョク</t>
    </rPh>
    <rPh sb="3" eb="4">
      <t>アテ</t>
    </rPh>
    <rPh sb="5" eb="7">
      <t>ヘンキン</t>
    </rPh>
    <phoneticPr fontId="1"/>
  </si>
  <si>
    <t>受付印</t>
    <rPh sb="0" eb="2">
      <t>ウケツケ</t>
    </rPh>
    <rPh sb="2" eb="3">
      <t>イン</t>
    </rPh>
    <phoneticPr fontId="1"/>
  </si>
  <si>
    <t>住所変更登録</t>
    <rPh sb="0" eb="2">
      <t>ジュウショ</t>
    </rPh>
    <rPh sb="2" eb="4">
      <t>ヘンコウ</t>
    </rPh>
    <rPh sb="4" eb="6">
      <t>トウロク</t>
    </rPh>
    <phoneticPr fontId="1"/>
  </si>
  <si>
    <t>（ 2 / 4 ）</t>
    <phoneticPr fontId="1"/>
  </si>
  <si>
    <t>（ 4 / 4 ）</t>
    <phoneticPr fontId="1"/>
  </si>
  <si>
    <t>※</t>
    <phoneticPr fontId="1"/>
  </si>
  <si>
    <r>
      <rPr>
        <b/>
        <sz val="20"/>
        <color theme="1"/>
        <rFont val="HG丸ｺﾞｼｯｸM-PRO"/>
        <family val="3"/>
        <charset val="128"/>
      </rPr>
      <t>（退会用）</t>
    </r>
    <r>
      <rPr>
        <b/>
        <sz val="20"/>
        <color theme="1"/>
        <rFont val="HG丸ｺﾞｼｯｸM-PRO"/>
        <family val="3"/>
        <charset val="128"/>
      </rPr>
      <t>総合精算サービス申込書</t>
    </r>
    <rPh sb="1" eb="3">
      <t>タイカイ</t>
    </rPh>
    <rPh sb="3" eb="4">
      <t>ヨウ</t>
    </rPh>
    <rPh sb="5" eb="7">
      <t>ソウゴウ</t>
    </rPh>
    <rPh sb="7" eb="9">
      <t>セイサン</t>
    </rPh>
    <rPh sb="13" eb="16">
      <t>モウシコミショ</t>
    </rPh>
    <phoneticPr fontId="1"/>
  </si>
  <si>
    <t>（ 3 / 4 ）</t>
    <phoneticPr fontId="1"/>
  </si>
  <si>
    <t>退会通知票 兼 総合精算サービス申込通知票</t>
    <rPh sb="0" eb="2">
      <t>タイカイ</t>
    </rPh>
    <rPh sb="2" eb="5">
      <t>ツウチヒョウ</t>
    </rPh>
    <rPh sb="6" eb="7">
      <t>ケン</t>
    </rPh>
    <rPh sb="8" eb="10">
      <t>ソウゴウ</t>
    </rPh>
    <rPh sb="10" eb="12">
      <t>セイサン</t>
    </rPh>
    <rPh sb="16" eb="18">
      <t>モウシコミ</t>
    </rPh>
    <rPh sb="18" eb="21">
      <t>ツウチヒョウ</t>
    </rPh>
    <phoneticPr fontId="1"/>
  </si>
  <si>
    <t>会員→事務局→ＤＳＣ→大和証券</t>
    <rPh sb="0" eb="2">
      <t>カイイン</t>
    </rPh>
    <rPh sb="3" eb="6">
      <t>ジムキョク</t>
    </rPh>
    <rPh sb="11" eb="13">
      <t>ダイワ</t>
    </rPh>
    <rPh sb="13" eb="15">
      <t>ショウケン</t>
    </rPh>
    <phoneticPr fontId="1"/>
  </si>
  <si>
    <t>私は持株会を退会したいので届出します。</t>
    <rPh sb="0" eb="1">
      <t>ワタシ</t>
    </rPh>
    <rPh sb="2" eb="5">
      <t>モチカブカイ</t>
    </rPh>
    <rPh sb="6" eb="8">
      <t>タイカイ</t>
    </rPh>
    <rPh sb="13" eb="15">
      <t>トドケデ</t>
    </rPh>
    <phoneticPr fontId="1"/>
  </si>
  <si>
    <t>・</t>
    <phoneticPr fontId="1"/>
  </si>
  <si>
    <t>・</t>
    <phoneticPr fontId="1"/>
  </si>
  <si>
    <t>会員→事務局→会員</t>
    <rPh sb="0" eb="2">
      <t>カイイン</t>
    </rPh>
    <rPh sb="3" eb="6">
      <t>ジムキョク</t>
    </rPh>
    <rPh sb="7" eb="9">
      <t>カイイン</t>
    </rPh>
    <phoneticPr fontId="1"/>
  </si>
  <si>
    <t>なお、当該会員は本通知票に記載された個人情報を当会及び大和証券株式会社が必要かつ適切な情報管理を行うことを条件に、必要な処理に限定して利用することにつき、同意しております。</t>
    <phoneticPr fontId="1"/>
  </si>
  <si>
    <t>また、当該会員は本会の取得対象株式に係る未公表の金融商品取引法に定める重要事実等を知得しておりません。</t>
    <phoneticPr fontId="1"/>
  </si>
  <si>
    <t>当該会員の退会に伴う引出株式および精算金を持株会口座から引き出し、下記の取扱いをお願いします。「口座保管」の場合は、当該会員が提出した「（退会用）総合精算サービス申込書」に基づき、会員名義の口座へ振替することを依頼します。</t>
    <rPh sb="58" eb="60">
      <t>トウガイ</t>
    </rPh>
    <phoneticPr fontId="1"/>
  </si>
  <si>
    <t>私は持株会の取得対象株式に係る未公表の金融商品取引法に定める重要事実等を知得しておりません。</t>
    <rPh sb="0" eb="1">
      <t>ワタクシ</t>
    </rPh>
    <rPh sb="2" eb="4">
      <t>モチカブ</t>
    </rPh>
    <phoneticPr fontId="1"/>
  </si>
  <si>
    <t>退会に伴う引出株式および精算金に関しては、下記の取扱いをお願いします。</t>
    <phoneticPr fontId="1"/>
  </si>
  <si>
    <t>下記会員から「退会届兼総合精算サービス申込書」を受理しましたので通知します。</t>
    <rPh sb="10" eb="11">
      <t>ケン</t>
    </rPh>
    <phoneticPr fontId="1"/>
  </si>
  <si>
    <t>私は持株会退会に伴う引出株式および精算金に関して、下記の取扱いを依頼します。</t>
    <rPh sb="0" eb="1">
      <t>ワタシ</t>
    </rPh>
    <rPh sb="2" eb="5">
      <t>モチカブカイ</t>
    </rPh>
    <rPh sb="5" eb="7">
      <t>タイカイ</t>
    </rPh>
    <rPh sb="8" eb="9">
      <t>トモナ</t>
    </rPh>
    <rPh sb="10" eb="12">
      <t>ヒキダシ</t>
    </rPh>
    <rPh sb="12" eb="14">
      <t>カブシキ</t>
    </rPh>
    <rPh sb="17" eb="20">
      <t>セイサンキン</t>
    </rPh>
    <rPh sb="21" eb="22">
      <t>カン</t>
    </rPh>
    <rPh sb="25" eb="27">
      <t>カキ</t>
    </rPh>
    <rPh sb="28" eb="30">
      <t>トリアツカ</t>
    </rPh>
    <rPh sb="32" eb="34">
      <t>イライ</t>
    </rPh>
    <phoneticPr fontId="1"/>
  </si>
  <si>
    <t>ご記入日（西暦）</t>
    <phoneticPr fontId="1"/>
  </si>
  <si>
    <t>ＤＳＣ受付年月日</t>
    <rPh sb="3" eb="5">
      <t>ウケツ</t>
    </rPh>
    <rPh sb="5" eb="8">
      <t>ネンガッピ</t>
    </rPh>
    <phoneticPr fontId="1"/>
  </si>
  <si>
    <t>持株会「 退会届 」入力シート</t>
    <rPh sb="0" eb="3">
      <t>モチカブカイ</t>
    </rPh>
    <rPh sb="5" eb="7">
      <t>タイカイ</t>
    </rPh>
    <rPh sb="7" eb="8">
      <t>トド</t>
    </rPh>
    <rPh sb="10" eb="12">
      <t>ニュウリョク</t>
    </rPh>
    <phoneticPr fontId="1"/>
  </si>
  <si>
    <t>持株会からの退会について</t>
    <phoneticPr fontId="1"/>
  </si>
  <si>
    <t>１．</t>
    <phoneticPr fontId="1"/>
  </si>
  <si>
    <t>２．</t>
    <phoneticPr fontId="1"/>
  </si>
  <si>
    <t>３．</t>
    <phoneticPr fontId="1"/>
  </si>
  <si>
    <t>大和証券の店舗検索（クリック）</t>
    <rPh sb="0" eb="2">
      <t>ダイワ</t>
    </rPh>
    <rPh sb="2" eb="4">
      <t>ショウケン</t>
    </rPh>
    <rPh sb="5" eb="7">
      <t>テンポ</t>
    </rPh>
    <rPh sb="7" eb="9">
      <t>ケンサク</t>
    </rPh>
    <phoneticPr fontId="1"/>
  </si>
  <si>
    <t>４．</t>
  </si>
  <si>
    <t>「 ダイワの特定口座 」とは（クリック）</t>
    <rPh sb="6" eb="8">
      <t>トクテイ</t>
    </rPh>
    <rPh sb="8" eb="10">
      <t>コウザ</t>
    </rPh>
    <phoneticPr fontId="1"/>
  </si>
  <si>
    <t>特定口座、一般口座について</t>
    <rPh sb="0" eb="2">
      <t>トクテイ</t>
    </rPh>
    <rPh sb="2" eb="4">
      <t>コウザ</t>
    </rPh>
    <rPh sb="5" eb="7">
      <t>イッパン</t>
    </rPh>
    <rPh sb="7" eb="9">
      <t>コウザ</t>
    </rPh>
    <phoneticPr fontId="1"/>
  </si>
  <si>
    <t>一度、一般口座に振替した株式は、後から特定口座の計算対象とすることはできません。</t>
    <rPh sb="0" eb="2">
      <t>イチド</t>
    </rPh>
    <rPh sb="12" eb="14">
      <t>カブシキ</t>
    </rPh>
    <rPh sb="16" eb="17">
      <t>アト</t>
    </rPh>
    <phoneticPr fontId="1"/>
  </si>
  <si>
    <t>口座情報の照会方法（クリック）</t>
    <rPh sb="0" eb="2">
      <t>コウザ</t>
    </rPh>
    <rPh sb="2" eb="4">
      <t>ジョウホウ</t>
    </rPh>
    <rPh sb="5" eb="7">
      <t>ショウカイ</t>
    </rPh>
    <rPh sb="7" eb="9">
      <t>ホウホウ</t>
    </rPh>
    <phoneticPr fontId="1"/>
  </si>
  <si>
    <t>開設済みの証券口座が特定口座かの照会方法は以下のリンクから確認できます。</t>
    <rPh sb="0" eb="2">
      <t>カイセツ</t>
    </rPh>
    <rPh sb="2" eb="3">
      <t>ズ</t>
    </rPh>
    <rPh sb="5" eb="7">
      <t>ショウケン</t>
    </rPh>
    <rPh sb="7" eb="9">
      <t>コウザ</t>
    </rPh>
    <rPh sb="10" eb="12">
      <t>トクテイ</t>
    </rPh>
    <rPh sb="12" eb="14">
      <t>コウザ</t>
    </rPh>
    <rPh sb="16" eb="18">
      <t>ショウカイ</t>
    </rPh>
    <rPh sb="18" eb="20">
      <t>ホウホウ</t>
    </rPh>
    <rPh sb="21" eb="23">
      <t>イカ</t>
    </rPh>
    <rPh sb="29" eb="31">
      <t>カクニン</t>
    </rPh>
    <phoneticPr fontId="1"/>
  </si>
  <si>
    <t>取扱窓口の確認方法（クリック）</t>
    <rPh sb="0" eb="2">
      <t>トリアツカイ</t>
    </rPh>
    <rPh sb="2" eb="4">
      <t>マドグチ</t>
    </rPh>
    <rPh sb="5" eb="7">
      <t>カクニン</t>
    </rPh>
    <rPh sb="7" eb="9">
      <t>ホウホウ</t>
    </rPh>
    <phoneticPr fontId="1"/>
  </si>
  <si>
    <t>＜事前確認＞</t>
    <rPh sb="1" eb="3">
      <t>ジゼン</t>
    </rPh>
    <rPh sb="3" eb="5">
      <t>カクニン</t>
    </rPh>
    <phoneticPr fontId="1"/>
  </si>
  <si>
    <t>＜退会申込＞</t>
    <rPh sb="1" eb="3">
      <t>タイカイ</t>
    </rPh>
    <rPh sb="3" eb="5">
      <t>モウシコミ</t>
    </rPh>
    <phoneticPr fontId="1"/>
  </si>
  <si>
    <t>記入日（入力不要）</t>
    <rPh sb="0" eb="2">
      <t>キニュウ</t>
    </rPh>
    <rPh sb="2" eb="3">
      <t>ビ</t>
    </rPh>
    <rPh sb="4" eb="6">
      <t>ニュウリョク</t>
    </rPh>
    <rPh sb="6" eb="8">
      <t>フヨウ</t>
    </rPh>
    <phoneticPr fontId="1"/>
  </si>
  <si>
    <t>住所（必須）</t>
    <rPh sb="0" eb="2">
      <t>ジュウショ</t>
    </rPh>
    <rPh sb="3" eb="5">
      <t>ヒッス</t>
    </rPh>
    <phoneticPr fontId="1"/>
  </si>
  <si>
    <t>都道府県</t>
    <rPh sb="0" eb="4">
      <t>トドウフケン</t>
    </rPh>
    <phoneticPr fontId="1"/>
  </si>
  <si>
    <t>郵便番号（7桁）</t>
    <rPh sb="0" eb="4">
      <t>ユウビンバンゴウ</t>
    </rPh>
    <rPh sb="6" eb="7">
      <t>ケタ</t>
    </rPh>
    <phoneticPr fontId="1"/>
  </si>
  <si>
    <t>ﾊｲﾌﾝ（-）不要</t>
    <rPh sb="7" eb="9">
      <t>フヨウ</t>
    </rPh>
    <phoneticPr fontId="1"/>
  </si>
  <si>
    <t>＜　入力例　＞</t>
    <rPh sb="2" eb="4">
      <t>ニュウリョク</t>
    </rPh>
    <rPh sb="4" eb="5">
      <t>レイ</t>
    </rPh>
    <phoneticPr fontId="1"/>
  </si>
  <si>
    <t>電話番号（必須）</t>
    <rPh sb="0" eb="2">
      <t>デンワ</t>
    </rPh>
    <rPh sb="2" eb="4">
      <t>バンゴウ</t>
    </rPh>
    <rPh sb="5" eb="7">
      <t>ヒッス</t>
    </rPh>
    <phoneticPr fontId="1"/>
  </si>
  <si>
    <t>氏名・印鑑（必須）</t>
    <rPh sb="0" eb="2">
      <t>シメイ</t>
    </rPh>
    <rPh sb="3" eb="5">
      <t>インカン</t>
    </rPh>
    <rPh sb="6" eb="8">
      <t>ヒッス</t>
    </rPh>
    <phoneticPr fontId="1"/>
  </si>
  <si>
    <t>大和証券に口座開設した際に届出した印鑑を押印してください。</t>
    <phoneticPr fontId="1"/>
  </si>
  <si>
    <t>なお、氏名・住所・個人番号は持株会に対する告知事項となります。</t>
    <rPh sb="3" eb="5">
      <t>シメイ</t>
    </rPh>
    <rPh sb="6" eb="8">
      <t>ジュウショ</t>
    </rPh>
    <rPh sb="9" eb="11">
      <t>コジン</t>
    </rPh>
    <rPh sb="11" eb="13">
      <t>バンゴウ</t>
    </rPh>
    <rPh sb="14" eb="17">
      <t>モチカブカイ</t>
    </rPh>
    <rPh sb="18" eb="19">
      <t>タイ</t>
    </rPh>
    <rPh sb="21" eb="23">
      <t>コクチ</t>
    </rPh>
    <rPh sb="23" eb="25">
      <t>ジコウ</t>
    </rPh>
    <phoneticPr fontId="1"/>
  </si>
  <si>
    <t>氏名フリガナ（必須）</t>
    <rPh sb="0" eb="2">
      <t>シメイ</t>
    </rPh>
    <rPh sb="7" eb="9">
      <t>ヒッス</t>
    </rPh>
    <phoneticPr fontId="1"/>
  </si>
  <si>
    <t>生年月日（必須）</t>
    <rPh sb="0" eb="2">
      <t>セイネン</t>
    </rPh>
    <rPh sb="2" eb="4">
      <t>ガッピ</t>
    </rPh>
    <rPh sb="5" eb="7">
      <t>ヒッス</t>
    </rPh>
    <phoneticPr fontId="1"/>
  </si>
  <si>
    <t>(1)</t>
    <phoneticPr fontId="1"/>
  </si>
  <si>
    <t>(2)</t>
  </si>
  <si>
    <t>(3)</t>
  </si>
  <si>
    <t>(4)</t>
  </si>
  <si>
    <t>５．</t>
  </si>
  <si>
    <t>６．</t>
  </si>
  <si>
    <t>７．</t>
  </si>
  <si>
    <t>８．</t>
  </si>
  <si>
    <t>名称</t>
    <rPh sb="0" eb="2">
      <t>メイショウ</t>
    </rPh>
    <phoneticPr fontId="1"/>
  </si>
  <si>
    <t>会員コード等</t>
    <rPh sb="0" eb="2">
      <t>カイイン</t>
    </rPh>
    <rPh sb="5" eb="6">
      <t>トウ</t>
    </rPh>
    <phoneticPr fontId="1"/>
  </si>
  <si>
    <t>部店コード</t>
    <rPh sb="0" eb="1">
      <t>ブ</t>
    </rPh>
    <rPh sb="1" eb="2">
      <t>テン</t>
    </rPh>
    <phoneticPr fontId="1"/>
  </si>
  <si>
    <t>会員専用サイト「ダイワの持株会サービス」にて確認できます</t>
    <rPh sb="0" eb="2">
      <t>カイイン</t>
    </rPh>
    <rPh sb="2" eb="4">
      <t>センヨウ</t>
    </rPh>
    <rPh sb="12" eb="15">
      <t>モチカブカイ</t>
    </rPh>
    <rPh sb="22" eb="24">
      <t>カクニン</t>
    </rPh>
    <phoneticPr fontId="1"/>
  </si>
  <si>
    <t>持株会理事長　殿</t>
    <rPh sb="0" eb="3">
      <t>モチカブカイ</t>
    </rPh>
    <rPh sb="3" eb="6">
      <t>リジチョウ</t>
    </rPh>
    <rPh sb="7" eb="8">
      <t>ドノ</t>
    </rPh>
    <phoneticPr fontId="1"/>
  </si>
  <si>
    <t>大和証券株式会社　御中</t>
    <rPh sb="0" eb="2">
      <t>ダイワ</t>
    </rPh>
    <rPh sb="2" eb="4">
      <t>ショウケン</t>
    </rPh>
    <rPh sb="4" eb="8">
      <t>カブシキガイシャ</t>
    </rPh>
    <rPh sb="9" eb="11">
      <t>オンチュウ</t>
    </rPh>
    <phoneticPr fontId="1"/>
  </si>
  <si>
    <t>保有株式などの残高の返還について</t>
    <rPh sb="7" eb="9">
      <t>ザンダカ</t>
    </rPh>
    <rPh sb="10" eb="12">
      <t>ヘンカン</t>
    </rPh>
    <phoneticPr fontId="1"/>
  </si>
  <si>
    <t>「証券口座」と言います）に振替えることにより、会員に返還されます。</t>
    <rPh sb="1" eb="3">
      <t>ショウケン</t>
    </rPh>
    <rPh sb="3" eb="5">
      <t>コウザ</t>
    </rPh>
    <rPh sb="23" eb="25">
      <t>カイイン</t>
    </rPh>
    <rPh sb="26" eb="28">
      <t>ヘンカン</t>
    </rPh>
    <phoneticPr fontId="1"/>
  </si>
  <si>
    <t>または「お預り資産優遇サービス」等により無料特典が受けられます。</t>
    <phoneticPr fontId="1"/>
  </si>
  <si>
    <t>インサイダー取引とは（クリック）</t>
    <rPh sb="6" eb="8">
      <t>トリヒキ</t>
    </rPh>
    <phoneticPr fontId="1"/>
  </si>
  <si>
    <t>入出金手続きについて（クリック）</t>
    <rPh sb="0" eb="3">
      <t>ニュウシュッキン</t>
    </rPh>
    <rPh sb="3" eb="5">
      <t>テツヅ</t>
    </rPh>
    <phoneticPr fontId="1"/>
  </si>
  <si>
    <t>なお、非居住者は手続きが異なりますので、事務局までご連絡ください。</t>
    <rPh sb="3" eb="7">
      <t>ヒキョジュウシャ</t>
    </rPh>
    <rPh sb="8" eb="10">
      <t>テツヅ</t>
    </rPh>
    <rPh sb="12" eb="13">
      <t>コト</t>
    </rPh>
    <rPh sb="20" eb="23">
      <t>ジムキョク</t>
    </rPh>
    <rPh sb="26" eb="28">
      <t>レンラク</t>
    </rPh>
    <phoneticPr fontId="1"/>
  </si>
  <si>
    <t>損益計算を、会員の皆様に代わり大和証券が行います。</t>
    <phoneticPr fontId="1"/>
  </si>
  <si>
    <t>振替先の証券口座の種類が「特定口座」の場合、「単元株式」の取得価額（簿価）の管理や</t>
    <rPh sb="0" eb="2">
      <t>フリカエ</t>
    </rPh>
    <rPh sb="2" eb="3">
      <t>サキ</t>
    </rPh>
    <rPh sb="4" eb="6">
      <t>ショウケン</t>
    </rPh>
    <rPh sb="6" eb="8">
      <t>コウザ</t>
    </rPh>
    <rPh sb="9" eb="11">
      <t>シュルイ</t>
    </rPh>
    <rPh sb="13" eb="15">
      <t>トクテイ</t>
    </rPh>
    <rPh sb="15" eb="17">
      <t>コウザ</t>
    </rPh>
    <rPh sb="19" eb="21">
      <t>バアイ</t>
    </rPh>
    <rPh sb="23" eb="25">
      <t>タンゲン</t>
    </rPh>
    <rPh sb="25" eb="27">
      <t>カブシキ</t>
    </rPh>
    <phoneticPr fontId="1"/>
  </si>
  <si>
    <t>「支店コード（取扱店番号）」、「口座番号」が不明な場合は、以下のリンク先をご確認ください。</t>
    <rPh sb="22" eb="24">
      <t>フメイ</t>
    </rPh>
    <rPh sb="25" eb="27">
      <t>バアイ</t>
    </rPh>
    <rPh sb="29" eb="31">
      <t>イカ</t>
    </rPh>
    <rPh sb="35" eb="36">
      <t>サキ</t>
    </rPh>
    <rPh sb="38" eb="40">
      <t>カクニン</t>
    </rPh>
    <phoneticPr fontId="1"/>
  </si>
  <si>
    <t xml:space="preserve">（FAQ)支店コード、口座番号がわからない場合は？ </t>
    <phoneticPr fontId="1"/>
  </si>
  <si>
    <t>会社を退職する場合、事前に持株会事務局に「退会届」を提出する必要があります。</t>
    <rPh sb="0" eb="2">
      <t>カイシャ</t>
    </rPh>
    <rPh sb="3" eb="5">
      <t>タイショク</t>
    </rPh>
    <rPh sb="7" eb="9">
      <t>バアイ</t>
    </rPh>
    <rPh sb="10" eb="12">
      <t>ジゼン</t>
    </rPh>
    <rPh sb="13" eb="16">
      <t>モチカブカイ</t>
    </rPh>
    <rPh sb="16" eb="19">
      <t>ジムキョク</t>
    </rPh>
    <rPh sb="21" eb="23">
      <t>タイカイ</t>
    </rPh>
    <rPh sb="23" eb="24">
      <t>トドケ</t>
    </rPh>
    <rPh sb="26" eb="28">
      <t>テイシュツ</t>
    </rPh>
    <rPh sb="30" eb="32">
      <t>ヒツヨウ</t>
    </rPh>
    <phoneticPr fontId="1"/>
  </si>
  <si>
    <t>退職以外の場合でも、自己都合で退会することは可能ですが、原則再入会できません。</t>
    <rPh sb="0" eb="2">
      <t>タイショク</t>
    </rPh>
    <rPh sb="2" eb="4">
      <t>イガイ</t>
    </rPh>
    <rPh sb="5" eb="7">
      <t>バアイ</t>
    </rPh>
    <rPh sb="10" eb="12">
      <t>ジコ</t>
    </rPh>
    <rPh sb="12" eb="14">
      <t>ツゴウ</t>
    </rPh>
    <rPh sb="15" eb="17">
      <t>タイカイ</t>
    </rPh>
    <rPh sb="22" eb="24">
      <t>カノウ</t>
    </rPh>
    <rPh sb="28" eb="30">
      <t>ゲンソク</t>
    </rPh>
    <rPh sb="30" eb="33">
      <t>サイニュウカイ</t>
    </rPh>
    <phoneticPr fontId="1"/>
  </si>
  <si>
    <t>口座振替後の翌月末以降も継続保管を希望される場合には、国内株式口座管理料とし</t>
    <rPh sb="0" eb="2">
      <t>コウザ</t>
    </rPh>
    <rPh sb="2" eb="4">
      <t>フリカエ</t>
    </rPh>
    <rPh sb="9" eb="11">
      <t>イコウ</t>
    </rPh>
    <phoneticPr fontId="1"/>
  </si>
  <si>
    <r>
      <t>振替日は、原則として</t>
    </r>
    <r>
      <rPr>
        <b/>
        <sz val="12"/>
        <color theme="1"/>
        <rFont val="ＭＳ Ｐ明朝"/>
        <family val="1"/>
        <charset val="128"/>
      </rPr>
      <t>退会処理月の持株会買付日の翌営業日</t>
    </r>
    <r>
      <rPr>
        <sz val="12"/>
        <color theme="1"/>
        <rFont val="ＭＳ Ｐ明朝"/>
        <family val="1"/>
        <charset val="128"/>
      </rPr>
      <t>となります。</t>
    </r>
    <rPh sb="0" eb="2">
      <t>フリカエ</t>
    </rPh>
    <rPh sb="2" eb="3">
      <t>ビ</t>
    </rPh>
    <rPh sb="5" eb="7">
      <t>ゲンソク</t>
    </rPh>
    <rPh sb="10" eb="12">
      <t>タイカイ</t>
    </rPh>
    <rPh sb="12" eb="14">
      <t>ショリ</t>
    </rPh>
    <rPh sb="14" eb="15">
      <t>ヅキ</t>
    </rPh>
    <rPh sb="16" eb="19">
      <t>モチカブカイ</t>
    </rPh>
    <rPh sb="19" eb="22">
      <t>カイツケビ</t>
    </rPh>
    <rPh sb="23" eb="27">
      <t>ヨクエイギョウビ</t>
    </rPh>
    <phoneticPr fontId="1"/>
  </si>
  <si>
    <r>
      <t>振替日は、原則として</t>
    </r>
    <r>
      <rPr>
        <b/>
        <sz val="12"/>
        <color theme="1"/>
        <rFont val="ＭＳ Ｐ明朝"/>
        <family val="1"/>
        <charset val="128"/>
      </rPr>
      <t>退会処理月の持株会買付日から５営業日後</t>
    </r>
    <r>
      <rPr>
        <sz val="12"/>
        <color theme="1"/>
        <rFont val="ＭＳ Ｐ明朝"/>
        <family val="1"/>
        <charset val="128"/>
      </rPr>
      <t>となります。</t>
    </r>
    <rPh sb="0" eb="2">
      <t>フリカエ</t>
    </rPh>
    <rPh sb="2" eb="3">
      <t>ビ</t>
    </rPh>
    <rPh sb="5" eb="7">
      <t>ゲンソク</t>
    </rPh>
    <rPh sb="10" eb="12">
      <t>タイカイ</t>
    </rPh>
    <rPh sb="12" eb="14">
      <t>ショリ</t>
    </rPh>
    <rPh sb="14" eb="15">
      <t>ヅキ</t>
    </rPh>
    <rPh sb="16" eb="19">
      <t>モチカブカイ</t>
    </rPh>
    <rPh sb="19" eb="22">
      <t>カイツケビ</t>
    </rPh>
    <rPh sb="25" eb="28">
      <t>エイギョウビ</t>
    </rPh>
    <rPh sb="28" eb="29">
      <t>ゴ</t>
    </rPh>
    <phoneticPr fontId="1"/>
  </si>
  <si>
    <t>銀行口座へのお振込みには、口座振替後に別途証券口座でお手続きが必要となります。</t>
    <rPh sb="0" eb="2">
      <t>ギンコウ</t>
    </rPh>
    <rPh sb="2" eb="4">
      <t>コウザ</t>
    </rPh>
    <rPh sb="7" eb="9">
      <t>フリコ</t>
    </rPh>
    <rPh sb="13" eb="15">
      <t>コウザ</t>
    </rPh>
    <rPh sb="15" eb="17">
      <t>フリカエ</t>
    </rPh>
    <rPh sb="17" eb="18">
      <t>ゴ</t>
    </rPh>
    <rPh sb="19" eb="21">
      <t>ベット</t>
    </rPh>
    <rPh sb="21" eb="23">
      <t>ショウケン</t>
    </rPh>
    <rPh sb="23" eb="25">
      <t>コウザ</t>
    </rPh>
    <rPh sb="27" eb="29">
      <t>テツヅ</t>
    </rPh>
    <rPh sb="31" eb="33">
      <t>ヒツヨウ</t>
    </rPh>
    <phoneticPr fontId="1"/>
  </si>
  <si>
    <t>大和証券の支店は以下のリンク先から探すことができます。</t>
    <rPh sb="0" eb="2">
      <t>ダイワ</t>
    </rPh>
    <rPh sb="2" eb="4">
      <t>ショウケン</t>
    </rPh>
    <rPh sb="5" eb="7">
      <t>シテン</t>
    </rPh>
    <rPh sb="8" eb="10">
      <t>イカ</t>
    </rPh>
    <rPh sb="14" eb="15">
      <t>サキ</t>
    </rPh>
    <rPh sb="17" eb="18">
      <t>サガ</t>
    </rPh>
    <phoneticPr fontId="1"/>
  </si>
  <si>
    <t>印刷後、４枚すべてに署名（自署）、３枚に押印してください。</t>
    <rPh sb="0" eb="2">
      <t>インサツ</t>
    </rPh>
    <rPh sb="2" eb="3">
      <t>ゴ</t>
    </rPh>
    <rPh sb="13" eb="15">
      <t>ジショ</t>
    </rPh>
    <phoneticPr fontId="1"/>
  </si>
  <si>
    <t>９．</t>
    <phoneticPr fontId="1"/>
  </si>
  <si>
    <t>１０．</t>
    <phoneticPr fontId="1"/>
  </si>
  <si>
    <t>インサイダー情報</t>
    <rPh sb="6" eb="8">
      <t>ジョウホウ</t>
    </rPh>
    <phoneticPr fontId="1"/>
  </si>
  <si>
    <t>知得していない</t>
  </si>
  <si>
    <t>１１．</t>
    <phoneticPr fontId="1"/>
  </si>
  <si>
    <t>１２．</t>
    <phoneticPr fontId="1"/>
  </si>
  <si>
    <t>◍ 大和証券の本・支店にご来店</t>
    <phoneticPr fontId="1"/>
  </si>
  <si>
    <t>所得税法第224条の3の規定により、下記のとおり株式等の譲渡の対価の受領に係る告知をします。なお、個人番号については別途届出します。</t>
    <rPh sb="0" eb="2">
      <t>ショトク</t>
    </rPh>
    <rPh sb="2" eb="4">
      <t>ゼイホウ</t>
    </rPh>
    <rPh sb="4" eb="5">
      <t>ダイ</t>
    </rPh>
    <rPh sb="8" eb="9">
      <t>ジョウ</t>
    </rPh>
    <rPh sb="12" eb="14">
      <t>キテイ</t>
    </rPh>
    <rPh sb="18" eb="20">
      <t>カキ</t>
    </rPh>
    <rPh sb="24" eb="26">
      <t>カブシキ</t>
    </rPh>
    <rPh sb="26" eb="27">
      <t>トウ</t>
    </rPh>
    <rPh sb="28" eb="30">
      <t>ジョウト</t>
    </rPh>
    <rPh sb="31" eb="33">
      <t>タイカ</t>
    </rPh>
    <rPh sb="34" eb="36">
      <t>ジュリョウ</t>
    </rPh>
    <rPh sb="37" eb="38">
      <t>カカ</t>
    </rPh>
    <rPh sb="39" eb="41">
      <t>コクチ</t>
    </rPh>
    <rPh sb="49" eb="51">
      <t>コジン</t>
    </rPh>
    <rPh sb="51" eb="53">
      <t>バンゴウ</t>
    </rPh>
    <rPh sb="58" eb="60">
      <t>ベット</t>
    </rPh>
    <rPh sb="60" eb="62">
      <t>トドケデ</t>
    </rPh>
    <phoneticPr fontId="1"/>
  </si>
  <si>
    <t>私は本届に記入した個人情報を持株会及び大和証券株式会社（以下、「大和証券」といいます）が必要かつ適切な情報管理を行うことを条件に、必要な処理に限定して利用することにつき、同意します。</t>
    <phoneticPr fontId="1"/>
  </si>
  <si>
    <r>
      <t>申込書は全部で４枚です。　</t>
    </r>
    <r>
      <rPr>
        <b/>
        <u/>
        <sz val="11"/>
        <color rgb="FFFF0000"/>
        <rFont val="ＭＳ Ｐ明朝"/>
        <family val="1"/>
        <charset val="128"/>
      </rPr>
      <t>全てにご氏名を記入（自署）、1～３枚目に押印</t>
    </r>
    <r>
      <rPr>
        <sz val="11"/>
        <color rgb="FFFF0000"/>
        <rFont val="ＭＳ Ｐ明朝"/>
        <family val="1"/>
        <charset val="128"/>
      </rPr>
      <t>のうえ、４枚全てを事務局に提出してください。</t>
    </r>
    <rPh sb="23" eb="25">
      <t>ジショ</t>
    </rPh>
    <rPh sb="41" eb="42">
      <t>スベ</t>
    </rPh>
    <phoneticPr fontId="1"/>
  </si>
  <si>
    <t>私は本届に記入した個人情報を持株会及び大和証券株式会社（以下、「大和証券」といいます）が必要かつ適切な情報管理を行うことを条件に、必要な処理に限定して利用することにつき、同意します。</t>
    <rPh sb="0" eb="1">
      <t>ワタシ</t>
    </rPh>
    <rPh sb="2" eb="3">
      <t>ホン</t>
    </rPh>
    <rPh sb="3" eb="4">
      <t>トドケ</t>
    </rPh>
    <rPh sb="5" eb="7">
      <t>キニュウ</t>
    </rPh>
    <rPh sb="9" eb="11">
      <t>コジン</t>
    </rPh>
    <rPh sb="11" eb="13">
      <t>ジョウホウ</t>
    </rPh>
    <rPh sb="14" eb="17">
      <t>モチカブカイ</t>
    </rPh>
    <rPh sb="17" eb="18">
      <t>オヨ</t>
    </rPh>
    <rPh sb="19" eb="21">
      <t>ダイワ</t>
    </rPh>
    <rPh sb="21" eb="23">
      <t>ショウケン</t>
    </rPh>
    <rPh sb="23" eb="27">
      <t>カブシキガイシャ</t>
    </rPh>
    <rPh sb="28" eb="30">
      <t>イカ</t>
    </rPh>
    <rPh sb="32" eb="34">
      <t>ダイワ</t>
    </rPh>
    <rPh sb="34" eb="36">
      <t>ショウケン</t>
    </rPh>
    <rPh sb="44" eb="46">
      <t>ヒツヨウ</t>
    </rPh>
    <rPh sb="48" eb="50">
      <t>テキセツ</t>
    </rPh>
    <rPh sb="51" eb="53">
      <t>ジョウホウ</t>
    </rPh>
    <rPh sb="53" eb="55">
      <t>カンリ</t>
    </rPh>
    <rPh sb="56" eb="57">
      <t>オコナ</t>
    </rPh>
    <rPh sb="61" eb="63">
      <t>ジョウケン</t>
    </rPh>
    <rPh sb="65" eb="67">
      <t>ヒツヨウ</t>
    </rPh>
    <rPh sb="68" eb="70">
      <t>ショリ</t>
    </rPh>
    <rPh sb="71" eb="73">
      <t>ゲンテイ</t>
    </rPh>
    <rPh sb="75" eb="77">
      <t>リヨウ</t>
    </rPh>
    <rPh sb="85" eb="87">
      <t>ドウイ</t>
    </rPh>
    <phoneticPr fontId="1"/>
  </si>
  <si>
    <t>振替先口座について</t>
    <rPh sb="0" eb="2">
      <t>フリカエ</t>
    </rPh>
    <rPh sb="2" eb="3">
      <t>サキ</t>
    </rPh>
    <rPh sb="3" eb="5">
      <t>コウザ</t>
    </rPh>
    <phoneticPr fontId="1"/>
  </si>
  <si>
    <t>証券口座の開設について</t>
    <rPh sb="0" eb="2">
      <t>ショウケン</t>
    </rPh>
    <rPh sb="2" eb="4">
      <t>コウザ</t>
    </rPh>
    <rPh sb="5" eb="7">
      <t>カイセツ</t>
    </rPh>
    <phoneticPr fontId="1"/>
  </si>
  <si>
    <r>
      <t>上述のとおり、株式および精算金の返還の為に</t>
    </r>
    <r>
      <rPr>
        <b/>
        <sz val="12"/>
        <color theme="1"/>
        <rFont val="ＭＳ Ｐ明朝"/>
        <family val="1"/>
        <charset val="128"/>
      </rPr>
      <t>大和証券に証券口座が必要です。</t>
    </r>
    <rPh sb="0" eb="2">
      <t>ジョウジュツ</t>
    </rPh>
    <rPh sb="7" eb="9">
      <t>カブシキ</t>
    </rPh>
    <rPh sb="12" eb="15">
      <t>セイサンキン</t>
    </rPh>
    <rPh sb="16" eb="18">
      <t>ヘンカン</t>
    </rPh>
    <rPh sb="19" eb="20">
      <t>タメ</t>
    </rPh>
    <rPh sb="21" eb="23">
      <t>ダイワ</t>
    </rPh>
    <rPh sb="23" eb="25">
      <t>ショウケン</t>
    </rPh>
    <rPh sb="26" eb="28">
      <t>ショウケン</t>
    </rPh>
    <rPh sb="28" eb="30">
      <t>コウザ</t>
    </rPh>
    <rPh sb="31" eb="33">
      <t>ヒツヨウ</t>
    </rPh>
    <phoneticPr fontId="1"/>
  </si>
  <si>
    <r>
      <t>大和証券に口座未開設の場合には、最寄りの大和証券の本・支店で “</t>
    </r>
    <r>
      <rPr>
        <b/>
        <u/>
        <sz val="12"/>
        <color theme="1"/>
        <rFont val="ＭＳ Ｐ明朝"/>
        <family val="1"/>
        <charset val="128"/>
      </rPr>
      <t>事前に</t>
    </r>
    <r>
      <rPr>
        <b/>
        <sz val="12"/>
        <color theme="1"/>
        <rFont val="ＭＳ Ｐ明朝"/>
        <family val="1"/>
        <charset val="128"/>
      </rPr>
      <t>”</t>
    </r>
    <rPh sb="0" eb="2">
      <t>ダイワ</t>
    </rPh>
    <rPh sb="2" eb="4">
      <t>ショウケン</t>
    </rPh>
    <rPh sb="5" eb="7">
      <t>コウザ</t>
    </rPh>
    <rPh sb="7" eb="10">
      <t>ミカイセツ</t>
    </rPh>
    <rPh sb="11" eb="13">
      <t>バアイ</t>
    </rPh>
    <rPh sb="16" eb="18">
      <t>モヨ</t>
    </rPh>
    <rPh sb="25" eb="26">
      <t>ホン</t>
    </rPh>
    <rPh sb="27" eb="29">
      <t>シテン</t>
    </rPh>
    <phoneticPr fontId="1"/>
  </si>
  <si>
    <t>口座開設をしてください。 口座開設は、以下の方法によりお申込みいただけます。</t>
    <rPh sb="0" eb="2">
      <t>コウザ</t>
    </rPh>
    <rPh sb="2" eb="4">
      <t>カイセツ</t>
    </rPh>
    <phoneticPr fontId="1"/>
  </si>
  <si>
    <t>株式および精算金の振替先となる会員の証券口座は、持株会情報の登録状況（会員</t>
    <rPh sb="0" eb="2">
      <t>カブシキ</t>
    </rPh>
    <rPh sb="5" eb="7">
      <t>セイサン</t>
    </rPh>
    <rPh sb="7" eb="8">
      <t>キン</t>
    </rPh>
    <rPh sb="9" eb="11">
      <t>フリカエ</t>
    </rPh>
    <rPh sb="11" eb="12">
      <t>サキ</t>
    </rPh>
    <rPh sb="15" eb="17">
      <t>カイイン</t>
    </rPh>
    <rPh sb="18" eb="20">
      <t>ショウケン</t>
    </rPh>
    <rPh sb="20" eb="22">
      <t>コウザ</t>
    </rPh>
    <phoneticPr fontId="1"/>
  </si>
  <si>
    <t>住所・生年月日」などの条件により、大和証券にて特定いたします。</t>
    <phoneticPr fontId="1"/>
  </si>
  <si>
    <t>ご開設ください。</t>
    <phoneticPr fontId="1"/>
  </si>
  <si>
    <t>５．</t>
    <phoneticPr fontId="1"/>
  </si>
  <si>
    <t>大和証券に口座開設した際に印鑑をお届出いただいた場合は、その届出印を押印してください。</t>
    <rPh sb="5" eb="7">
      <t>コウザ</t>
    </rPh>
    <rPh sb="11" eb="12">
      <t>サイ</t>
    </rPh>
    <rPh sb="13" eb="15">
      <t>インカン</t>
    </rPh>
    <rPh sb="17" eb="18">
      <t>トド</t>
    </rPh>
    <rPh sb="18" eb="19">
      <t>デ</t>
    </rPh>
    <rPh sb="24" eb="26">
      <t>バアイ</t>
    </rPh>
    <rPh sb="30" eb="32">
      <t>トドケデ</t>
    </rPh>
    <rPh sb="32" eb="33">
      <t>イン</t>
    </rPh>
    <phoneticPr fontId="1"/>
  </si>
  <si>
    <t>※1</t>
    <phoneticPr fontId="1"/>
  </si>
  <si>
    <t>特定口座においては、取得価額（簿価）の管理や損益計算を、会員の皆様に代わり大和証券が行います。</t>
    <phoneticPr fontId="1"/>
  </si>
  <si>
    <t>特定口座は1つの証券会社に1口座しか開設できません。</t>
    <phoneticPr fontId="1"/>
  </si>
  <si>
    <t>特定口座が未開設で、特定口座への振替をご希望の方は、必ず、事前に特定口座をご開設いただく必要があります。</t>
    <phoneticPr fontId="1"/>
  </si>
  <si>
    <t>「特定口座開設届出書」の「源泉徴収の選択有」を選択された場合、株式の売却等に関して、原則確定申告が不要です。</t>
    <phoneticPr fontId="1"/>
  </si>
  <si>
    <t>※2</t>
    <phoneticPr fontId="1"/>
  </si>
  <si>
    <t xml:space="preserve">一般口座（特定口座でない口座）においては、上場株式等の売却に係る課税方式は申告分離課税となり、原則として確定申告が必要になります。
</t>
    <phoneticPr fontId="1"/>
  </si>
  <si>
    <t>特定口座への振替を希望しない。</t>
    <phoneticPr fontId="1"/>
  </si>
  <si>
    <t xml:space="preserve">
</t>
    <phoneticPr fontId="1"/>
  </si>
  <si>
    <t>未公表の重要事実等は知得しておりません。</t>
    <rPh sb="0" eb="3">
      <t>ミコウヒョウ</t>
    </rPh>
    <rPh sb="4" eb="6">
      <t>ジュウヨウ</t>
    </rPh>
    <rPh sb="6" eb="8">
      <t>ジジツ</t>
    </rPh>
    <rPh sb="8" eb="9">
      <t>トウ</t>
    </rPh>
    <rPh sb="10" eb="11">
      <t>チ</t>
    </rPh>
    <rPh sb="11" eb="12">
      <t>トク</t>
    </rPh>
    <phoneticPr fontId="1"/>
  </si>
  <si>
    <t>※退会の理由を
　　ご記入ください。</t>
    <rPh sb="1" eb="3">
      <t>タイカイ</t>
    </rPh>
    <rPh sb="4" eb="6">
      <t>リユウ</t>
    </rPh>
    <rPh sb="11" eb="13">
      <t>キニュウ</t>
    </rPh>
    <phoneticPr fontId="1"/>
  </si>
  <si>
    <t>事務局受付
年月日</t>
    <phoneticPr fontId="1"/>
  </si>
  <si>
    <t>事務局
受付印</t>
    <rPh sb="6" eb="7">
      <t>イン</t>
    </rPh>
    <phoneticPr fontId="1"/>
  </si>
  <si>
    <t>「ダイワ・コンサルティング」コースをご指定で証券総合サービスにご加入されているお客様についても、振込手数料が無料となります。</t>
    <phoneticPr fontId="1"/>
  </si>
  <si>
    <t>専用サイト「ダイワの持株会サービス」のご利用）、退会届にご記入いただいた「氏名・</t>
    <rPh sb="30" eb="31">
      <t>ハイ</t>
    </rPh>
    <phoneticPr fontId="1"/>
  </si>
  <si>
    <t>振替先口座の希望</t>
    <rPh sb="0" eb="2">
      <t>フリカエ</t>
    </rPh>
    <rPh sb="2" eb="3">
      <t>サキ</t>
    </rPh>
    <rPh sb="3" eb="5">
      <t>コウザ</t>
    </rPh>
    <rPh sb="6" eb="8">
      <t>キボウ</t>
    </rPh>
    <phoneticPr fontId="1"/>
  </si>
  <si>
    <t>特定口座を希望する</t>
  </si>
  <si>
    <t>（１）　以下の＜事前確認＞１．～５.をよくお読みください。</t>
    <rPh sb="4" eb="6">
      <t>イカ</t>
    </rPh>
    <rPh sb="22" eb="23">
      <t>ヨ</t>
    </rPh>
    <phoneticPr fontId="1"/>
  </si>
  <si>
    <t>（3）　印刷シートの退会届を印刷し、全てにご氏名を記入、1～３枚目に押印してください。</t>
    <rPh sb="10" eb="12">
      <t>タイカイ</t>
    </rPh>
    <rPh sb="12" eb="13">
      <t>トド</t>
    </rPh>
    <rPh sb="14" eb="16">
      <t>インサツ</t>
    </rPh>
    <phoneticPr fontId="1"/>
  </si>
  <si>
    <t>（4）　退会届４枚全て事務局に提出してください。</t>
    <rPh sb="9" eb="10">
      <t>スベ</t>
    </rPh>
    <rPh sb="11" eb="14">
      <t>ジムキョク</t>
    </rPh>
    <rPh sb="15" eb="17">
      <t>テイシュツ</t>
    </rPh>
    <phoneticPr fontId="1"/>
  </si>
  <si>
    <t>特定口座においては、取得価額（簿価）の管理や損益計算を、会員の皆様に代わり大和証券が行います。</t>
    <phoneticPr fontId="1"/>
  </si>
  <si>
    <t xml:space="preserve">一般口座（特定口座でない口座）においては、上場株式等の売却に係る課税方式は申告分離課税となり、原則として確定申告が必要になります。
</t>
    <phoneticPr fontId="1"/>
  </si>
  <si>
    <t>　　　 入力ができない場合は、印刷シートの退会届を印刷し、手書きしてください。</t>
    <rPh sb="4" eb="6">
      <t>ニュウリョク</t>
    </rPh>
    <rPh sb="11" eb="13">
      <t>バアイ</t>
    </rPh>
    <rPh sb="29" eb="31">
      <t>テガ</t>
    </rPh>
    <phoneticPr fontId="1"/>
  </si>
  <si>
    <t>“1990/7/8”のように入力</t>
    <rPh sb="14" eb="16">
      <t>ニュウリョク</t>
    </rPh>
    <phoneticPr fontId="1"/>
  </si>
  <si>
    <t>←　リストから選択</t>
    <rPh sb="7" eb="9">
      <t>センタク</t>
    </rPh>
    <phoneticPr fontId="1"/>
  </si>
  <si>
    <t>（2）　シート下部の＜退会申込＞１．～12.太枠セル内薄緑セルに入力してください。</t>
    <rPh sb="7" eb="9">
      <t>カブ</t>
    </rPh>
    <rPh sb="11" eb="13">
      <t>タイカイ</t>
    </rPh>
    <rPh sb="13" eb="15">
      <t>モウシコ</t>
    </rPh>
    <rPh sb="22" eb="24">
      <t>フトワク</t>
    </rPh>
    <rPh sb="26" eb="27">
      <t>ウチ</t>
    </rPh>
    <rPh sb="27" eb="28">
      <t>ウス</t>
    </rPh>
    <rPh sb="28" eb="29">
      <t>ミドリ</t>
    </rPh>
    <rPh sb="32" eb="34">
      <t>ニュウリョク</t>
    </rPh>
    <phoneticPr fontId="1"/>
  </si>
  <si>
    <r>
      <t xml:space="preserve">ご  氏  名
</t>
    </r>
    <r>
      <rPr>
        <b/>
        <sz val="13"/>
        <color theme="0"/>
        <rFont val="HG丸ｺﾞｼｯｸM-PRO"/>
        <family val="3"/>
        <charset val="128"/>
      </rPr>
      <t>（ 自 署 ）</t>
    </r>
    <rPh sb="3" eb="4">
      <t>シ</t>
    </rPh>
    <rPh sb="6" eb="7">
      <t>メイ</t>
    </rPh>
    <rPh sb="10" eb="11">
      <t>ジ</t>
    </rPh>
    <rPh sb="12" eb="13">
      <t>ショ</t>
    </rPh>
    <phoneticPr fontId="1"/>
  </si>
  <si>
    <t>未公表の重要事実等（インサイダー情報）を知っているか否か選択。</t>
    <phoneticPr fontId="1"/>
  </si>
  <si>
    <t>持株会情報（入力不要）</t>
    <rPh sb="0" eb="3">
      <t>モチカブカイ</t>
    </rPh>
    <rPh sb="3" eb="5">
      <t>ジョウホウ</t>
    </rPh>
    <rPh sb="8" eb="10">
      <t>フヨウ</t>
    </rPh>
    <phoneticPr fontId="1"/>
  </si>
  <si>
    <t>会員コード（必須）</t>
    <rPh sb="0" eb="1">
      <t>カイ</t>
    </rPh>
    <rPh sb="1" eb="2">
      <t>イン</t>
    </rPh>
    <phoneticPr fontId="1"/>
  </si>
  <si>
    <t>振替先の口座として「特定口座に振替えを希望する」か否かをご選択ください。</t>
    <rPh sb="0" eb="2">
      <t>フリカエ</t>
    </rPh>
    <rPh sb="2" eb="3">
      <t>サキ</t>
    </rPh>
    <rPh sb="4" eb="6">
      <t>コウザ</t>
    </rPh>
    <rPh sb="15" eb="17">
      <t>フリカ</t>
    </rPh>
    <rPh sb="19" eb="21">
      <t>キボウ</t>
    </rPh>
    <rPh sb="25" eb="26">
      <t>イナ</t>
    </rPh>
    <rPh sb="29" eb="31">
      <t>センタク</t>
    </rPh>
    <phoneticPr fontId="1"/>
  </si>
  <si>
    <t>特定口座への振替を希望しない場合は、一般口座へ振替することとなります。</t>
    <phoneticPr fontId="1"/>
  </si>
  <si>
    <t>振替えることにより、返還されます。（この株式売却は原則確定申告の対象となります）</t>
    <rPh sb="20" eb="22">
      <t>カブシキ</t>
    </rPh>
    <rPh sb="22" eb="24">
      <t>バイキャク</t>
    </rPh>
    <rPh sb="25" eb="27">
      <t>ゲンソク</t>
    </rPh>
    <rPh sb="27" eb="29">
      <t>カクテイ</t>
    </rPh>
    <rPh sb="29" eb="31">
      <t>シンコク</t>
    </rPh>
    <rPh sb="32" eb="34">
      <t>タイショウ</t>
    </rPh>
    <phoneticPr fontId="1"/>
  </si>
  <si>
    <t>申告が不要となります。</t>
    <phoneticPr fontId="1"/>
  </si>
  <si>
    <t>ダイワの「eメンバー」にお申込みいただいているお客様は、オンライントレードでお振込みのお手続きを行っていただいた場合、振込手数料が無料となります。</t>
    <phoneticPr fontId="1"/>
  </si>
  <si>
    <t>精 算 金 の 取 扱 い</t>
    <rPh sb="0" eb="1">
      <t>セイ</t>
    </rPh>
    <rPh sb="2" eb="3">
      <t>サン</t>
    </rPh>
    <rPh sb="4" eb="5">
      <t>キン</t>
    </rPh>
    <rPh sb="8" eb="9">
      <t>トリ</t>
    </rPh>
    <rPh sb="10" eb="11">
      <t>アツカイ</t>
    </rPh>
    <phoneticPr fontId="1"/>
  </si>
  <si>
    <t>精算金の銀行へのお振込みは、口座振替後に証券口座でお手続きが必要となります。</t>
    <phoneticPr fontId="1"/>
  </si>
  <si>
    <t>123456</t>
    <phoneticPr fontId="1"/>
  </si>
  <si>
    <t>上記の無料対象以外の場合、出金金額とは別に所定の振込手数料が必要となる場合があります。</t>
    <rPh sb="13" eb="15">
      <t>シュッキン</t>
    </rPh>
    <rPh sb="15" eb="16">
      <t>キン</t>
    </rPh>
    <rPh sb="16" eb="17">
      <t>ガク</t>
    </rPh>
    <rPh sb="19" eb="20">
      <t>ベツ</t>
    </rPh>
    <rPh sb="35" eb="37">
      <t>バアイ</t>
    </rPh>
    <phoneticPr fontId="1"/>
  </si>
  <si>
    <r>
      <t xml:space="preserve">引 出 株 式 の 取 扱 い </t>
    </r>
    <r>
      <rPr>
        <sz val="12"/>
        <color theme="1"/>
        <rFont val="ＭＳ Ｐ明朝"/>
        <family val="1"/>
        <charset val="128"/>
      </rPr>
      <t>（ 以下のチェックボックスのいずれかに必ずチェックをしてください。）</t>
    </r>
    <rPh sb="0" eb="1">
      <t>イン</t>
    </rPh>
    <rPh sb="2" eb="3">
      <t>デ</t>
    </rPh>
    <rPh sb="4" eb="5">
      <t>カブ</t>
    </rPh>
    <rPh sb="6" eb="7">
      <t>シキ</t>
    </rPh>
    <rPh sb="10" eb="11">
      <t>トリ</t>
    </rPh>
    <rPh sb="12" eb="13">
      <t>アツカイ</t>
    </rPh>
    <phoneticPr fontId="1"/>
  </si>
  <si>
    <t>引出株式の
取扱い</t>
    <rPh sb="0" eb="2">
      <t>ヒキダシ</t>
    </rPh>
    <rPh sb="2" eb="3">
      <t>カブ</t>
    </rPh>
    <rPh sb="3" eb="4">
      <t>シキ</t>
    </rPh>
    <rPh sb="6" eb="7">
      <t>トリ</t>
    </rPh>
    <rPh sb="7" eb="8">
      <t>アツカイ</t>
    </rPh>
    <phoneticPr fontId="1"/>
  </si>
  <si>
    <t>精算金の
取扱い</t>
    <rPh sb="0" eb="3">
      <t>セイサンキン</t>
    </rPh>
    <phoneticPr fontId="1"/>
  </si>
  <si>
    <t>（ 1 / 4 ）</t>
    <phoneticPr fontId="1"/>
  </si>
  <si>
    <t>（A）</t>
    <phoneticPr fontId="1"/>
  </si>
  <si>
    <t>（B）</t>
    <phoneticPr fontId="1"/>
  </si>
  <si>
    <t>（C）</t>
    <phoneticPr fontId="1"/>
  </si>
  <si>
    <t>（D）</t>
    <phoneticPr fontId="1"/>
  </si>
  <si>
    <t>＜印刷＞</t>
    <rPh sb="1" eb="3">
      <t>インサツ</t>
    </rPh>
    <phoneticPr fontId="1"/>
  </si>
  <si>
    <t>上記の項目を入力後、印刷シート（４枚）を印刷してください。</t>
    <rPh sb="0" eb="2">
      <t>ジョウキ</t>
    </rPh>
    <rPh sb="3" eb="5">
      <t>コウモク</t>
    </rPh>
    <rPh sb="6" eb="8">
      <t>ニュウリョク</t>
    </rPh>
    <rPh sb="8" eb="9">
      <t>ゴ</t>
    </rPh>
    <rPh sb="10" eb="12">
      <t>インサツ</t>
    </rPh>
    <phoneticPr fontId="1"/>
  </si>
  <si>
    <t>＜記名・押印、提出＞</t>
    <rPh sb="1" eb="3">
      <t>キメイ</t>
    </rPh>
    <rPh sb="4" eb="6">
      <t>オウイン</t>
    </rPh>
    <rPh sb="7" eb="9">
      <t>テイシュツ</t>
    </rPh>
    <phoneticPr fontId="1"/>
  </si>
  <si>
    <t>記名・押印後、退会届４枚全て事務局に提出してください。</t>
    <rPh sb="5" eb="6">
      <t>ゴ</t>
    </rPh>
    <phoneticPr fontId="1"/>
  </si>
  <si>
    <t>特定口座への振替を希望しない場合は、一般口座（※2）へ振替することとなります。　</t>
    <phoneticPr fontId="1"/>
  </si>
  <si>
    <r>
      <t>手数料について（クリック）</t>
    </r>
    <r>
      <rPr>
        <u/>
        <sz val="10"/>
        <color theme="10"/>
        <rFont val="ＭＳ Ｐゴシック"/>
        <family val="3"/>
        <charset val="128"/>
        <scheme val="minor"/>
      </rPr>
      <t>　リンク先サイトの最下部に「口座管理料」の説明があります</t>
    </r>
    <rPh sb="34" eb="36">
      <t>セツメイ</t>
    </rPh>
    <phoneticPr fontId="1"/>
  </si>
  <si>
    <t>但し、いずれを希望の場合でも、特定された会員の証券口座が特定口座のみの場合は</t>
    <rPh sb="0" eb="1">
      <t>タダ</t>
    </rPh>
    <phoneticPr fontId="1"/>
  </si>
  <si>
    <t>特定口座に振替えとなり、また一般口座のみの場合は、一般口座に振替えとなります。</t>
    <phoneticPr fontId="1"/>
  </si>
  <si>
    <r>
      <t>特定口座を未開設で、</t>
    </r>
    <r>
      <rPr>
        <b/>
        <sz val="12"/>
        <rFont val="ＭＳ Ｐ明朝"/>
        <family val="1"/>
        <charset val="128"/>
      </rPr>
      <t>特定口座への振替をご希望の方は、必ず事前に特定口座を</t>
    </r>
    <phoneticPr fontId="1"/>
  </si>
  <si>
    <r>
      <rPr>
        <b/>
        <sz val="12"/>
        <color theme="1"/>
        <rFont val="ＭＳ Ｐ明朝"/>
        <family val="1"/>
        <charset val="128"/>
      </rPr>
      <t>一般口座をご開設ください。</t>
    </r>
    <r>
      <rPr>
        <sz val="12"/>
        <color theme="1"/>
        <rFont val="ＭＳ Ｐ明朝"/>
        <family val="1"/>
        <charset val="128"/>
      </rPr>
      <t>（特定口座の廃止など）</t>
    </r>
    <rPh sb="0" eb="2">
      <t>イッパン</t>
    </rPh>
    <rPh sb="14" eb="16">
      <t>トクテイ</t>
    </rPh>
    <rPh sb="16" eb="18">
      <t>コウザ</t>
    </rPh>
    <rPh sb="19" eb="21">
      <t>ハイシ</t>
    </rPh>
    <phoneticPr fontId="1"/>
  </si>
  <si>
    <t>既に開設している証券口座についてのお申込みは、取扱窓口までご連絡ください。</t>
    <rPh sb="0" eb="1">
      <t>スデ</t>
    </rPh>
    <rPh sb="2" eb="4">
      <t>カイセツ</t>
    </rPh>
    <rPh sb="8" eb="10">
      <t>ショウケン</t>
    </rPh>
    <rPh sb="10" eb="12">
      <t>コウザ</t>
    </rPh>
    <rPh sb="18" eb="20">
      <t>モウシコ</t>
    </rPh>
    <rPh sb="23" eb="25">
      <t>トリアツカ</t>
    </rPh>
    <rPh sb="25" eb="27">
      <t>マドグチ</t>
    </rPh>
    <rPh sb="30" eb="32">
      <t>レンラク</t>
    </rPh>
    <phoneticPr fontId="1"/>
  </si>
  <si>
    <t>大和証券に開設済みの特定口座（※1）への振替を希望する。</t>
    <phoneticPr fontId="1"/>
  </si>
  <si>
    <t>大和証券に開設済みの特定口座（※1）への振替を希望する。</t>
    <phoneticPr fontId="1"/>
  </si>
  <si>
    <t>(1)</t>
    <phoneticPr fontId="1"/>
  </si>
  <si>
    <t>以下の「印刷」ボタンを押してください。</t>
    <rPh sb="0" eb="2">
      <t>イカ</t>
    </rPh>
    <rPh sb="4" eb="6">
      <t>インサツ</t>
    </rPh>
    <rPh sb="11" eb="12">
      <t>オ</t>
    </rPh>
    <phoneticPr fontId="1"/>
  </si>
  <si>
    <t>動作しない（押しても反応がない）場合は、直接「印刷」シートの退会届を</t>
    <rPh sb="0" eb="2">
      <t>ドウサ</t>
    </rPh>
    <rPh sb="6" eb="7">
      <t>オ</t>
    </rPh>
    <rPh sb="10" eb="12">
      <t>ハンノウ</t>
    </rPh>
    <rPh sb="16" eb="18">
      <t>バアイ</t>
    </rPh>
    <rPh sb="20" eb="22">
      <t>チョクセツ</t>
    </rPh>
    <rPh sb="23" eb="25">
      <t>インサツ</t>
    </rPh>
    <phoneticPr fontId="1"/>
  </si>
  <si>
    <t>エクセルの通常の機能で印刷してください。</t>
    <rPh sb="5" eb="7">
      <t>ツウジョウ</t>
    </rPh>
    <rPh sb="8" eb="10">
      <t>キノウ</t>
    </rPh>
    <rPh sb="11" eb="13">
      <t>インサツ</t>
    </rPh>
    <phoneticPr fontId="1"/>
  </si>
  <si>
    <t>上記の入力項目に空欄がある場合、「印刷」ボタンを押すと、空欄があるとの</t>
    <rPh sb="0" eb="2">
      <t>ジョウキ</t>
    </rPh>
    <rPh sb="3" eb="5">
      <t>ニュウリョク</t>
    </rPh>
    <rPh sb="5" eb="7">
      <t>コウモク</t>
    </rPh>
    <rPh sb="8" eb="10">
      <t>クウラン</t>
    </rPh>
    <rPh sb="13" eb="15">
      <t>バアイ</t>
    </rPh>
    <rPh sb="28" eb="30">
      <t>クウラン</t>
    </rPh>
    <phoneticPr fontId="1"/>
  </si>
  <si>
    <t>メッセージが表示されますので、戻って入力してください。</t>
    <rPh sb="6" eb="8">
      <t>ヒョウジ</t>
    </rPh>
    <rPh sb="15" eb="16">
      <t>モド</t>
    </rPh>
    <rPh sb="18" eb="20">
      <t>ニュウリョク</t>
    </rPh>
    <phoneticPr fontId="1"/>
  </si>
  <si>
    <t>１．</t>
    <phoneticPr fontId="1"/>
  </si>
  <si>
    <t>２．</t>
    <phoneticPr fontId="1"/>
  </si>
  <si>
    <t>上記の「引出株式の取扱い」でご選択いただいた証券口座と同一の口座に精算金を振替します。</t>
    <rPh sb="4" eb="6">
      <t>ヒキダシ</t>
    </rPh>
    <rPh sb="22" eb="24">
      <t>ショウケン</t>
    </rPh>
    <phoneticPr fontId="1"/>
  </si>
  <si>
    <t>〈注意事項〉</t>
    <phoneticPr fontId="1"/>
  </si>
  <si>
    <t>住所フリガナ</t>
    <rPh sb="0" eb="2">
      <t>ジュウショ</t>
    </rPh>
    <phoneticPr fontId="1"/>
  </si>
  <si>
    <t>都道府県（必須）</t>
    <rPh sb="0" eb="4">
      <t>トドウフケン</t>
    </rPh>
    <phoneticPr fontId="1"/>
  </si>
  <si>
    <t>番地・ﾏﾝｼｮﾝ名など</t>
    <rPh sb="0" eb="2">
      <t>バンチ</t>
    </rPh>
    <rPh sb="8" eb="9">
      <t>メイ</t>
    </rPh>
    <phoneticPr fontId="1"/>
  </si>
  <si>
    <t>ﾏﾝｼｮﾝ名など</t>
    <rPh sb="5" eb="6">
      <t>メイ</t>
    </rPh>
    <phoneticPr fontId="1"/>
  </si>
  <si>
    <t>（必須）</t>
    <phoneticPr fontId="1"/>
  </si>
  <si>
    <t>退会理由（必須）</t>
    <rPh sb="0" eb="2">
      <t>タイカイ</t>
    </rPh>
    <rPh sb="2" eb="4">
      <t>リユウ</t>
    </rPh>
    <phoneticPr fontId="1"/>
  </si>
  <si>
    <t>(3)</t>
    <phoneticPr fontId="1"/>
  </si>
  <si>
    <t>事務局記入項目</t>
    <rPh sb="5" eb="7">
      <t>コウモク</t>
    </rPh>
    <phoneticPr fontId="1"/>
  </si>
  <si>
    <t>事務局記入項目</t>
    <rPh sb="0" eb="3">
      <t>ジムキョク</t>
    </rPh>
    <rPh sb="3" eb="5">
      <t>キニュウ</t>
    </rPh>
    <phoneticPr fontId="1"/>
  </si>
  <si>
    <t>事務局記入項目の場合、
その旨を記入する</t>
    <rPh sb="0" eb="3">
      <t>ジムキョク</t>
    </rPh>
    <rPh sb="8" eb="10">
      <t>バアイ</t>
    </rPh>
    <rPh sb="14" eb="15">
      <t>ムネ</t>
    </rPh>
    <rPh sb="16" eb="18">
      <t>キニュウ</t>
    </rPh>
    <phoneticPr fontId="1"/>
  </si>
  <si>
    <t>市区郡・町名</t>
    <rPh sb="0" eb="2">
      <t>シク</t>
    </rPh>
    <rPh sb="2" eb="3">
      <t>グン</t>
    </rPh>
    <rPh sb="4" eb="5">
      <t>チョウ</t>
    </rPh>
    <rPh sb="5" eb="6">
      <t>メイ</t>
    </rPh>
    <phoneticPr fontId="1"/>
  </si>
  <si>
    <t>市区郡・町名（必須）</t>
    <rPh sb="0" eb="2">
      <t>シク</t>
    </rPh>
    <rPh sb="2" eb="3">
      <t>グン</t>
    </rPh>
    <rPh sb="4" eb="6">
      <t>チョウメイ</t>
    </rPh>
    <phoneticPr fontId="1"/>
  </si>
  <si>
    <t>※持株会の取得対象株式に係る未公表の金融商品取引法に定める重要事実等（イン</t>
    <rPh sb="1" eb="4">
      <t>モチカブカイ</t>
    </rPh>
    <rPh sb="5" eb="7">
      <t>シュトク</t>
    </rPh>
    <rPh sb="7" eb="9">
      <t>タイショウ</t>
    </rPh>
    <rPh sb="9" eb="11">
      <t>カブシキ</t>
    </rPh>
    <rPh sb="12" eb="13">
      <t>カカ</t>
    </rPh>
    <rPh sb="14" eb="17">
      <t>ミコウヒョウ</t>
    </rPh>
    <rPh sb="18" eb="20">
      <t>キンユウ</t>
    </rPh>
    <rPh sb="20" eb="22">
      <t>ショウヒン</t>
    </rPh>
    <rPh sb="22" eb="25">
      <t>トリヒキホウ</t>
    </rPh>
    <rPh sb="26" eb="27">
      <t>サダ</t>
    </rPh>
    <rPh sb="29" eb="31">
      <t>ジュウヨウ</t>
    </rPh>
    <rPh sb="31" eb="33">
      <t>ジジツ</t>
    </rPh>
    <rPh sb="33" eb="34">
      <t>トウ</t>
    </rPh>
    <phoneticPr fontId="1"/>
  </si>
  <si>
    <t>　サイダー情報）を知得されている場合は、原則として情報公表後の退会となります。</t>
    <rPh sb="5" eb="7">
      <t>ジョウホウ</t>
    </rPh>
    <rPh sb="9" eb="10">
      <t>チ</t>
    </rPh>
    <rPh sb="10" eb="11">
      <t>トク</t>
    </rPh>
    <rPh sb="16" eb="18">
      <t>バアイ</t>
    </rPh>
    <rPh sb="20" eb="22">
      <t>ゲンソク</t>
    </rPh>
    <rPh sb="25" eb="27">
      <t>ジョウホウ</t>
    </rPh>
    <rPh sb="27" eb="29">
      <t>コウヒョウ</t>
    </rPh>
    <rPh sb="29" eb="30">
      <t>ノチ</t>
    </rPh>
    <rPh sb="31" eb="33">
      <t>タイカイ</t>
    </rPh>
    <phoneticPr fontId="1"/>
  </si>
  <si>
    <t>◍ インターネットでお申込み</t>
    <phoneticPr fontId="1"/>
  </si>
  <si>
    <t>特定口座が「源泉徴収あり」の場合、振替えられた単元株式の売却益に関して、原則確定</t>
    <rPh sb="17" eb="19">
      <t>フリカ</t>
    </rPh>
    <rPh sb="30" eb="31">
      <t>エキ</t>
    </rPh>
    <rPh sb="38" eb="40">
      <t>カクテイ</t>
    </rPh>
    <phoneticPr fontId="1"/>
  </si>
  <si>
    <t>証券口座の種類が「一般口座」の場合、原則、売却益について確定申告が必要となります。</t>
    <rPh sb="5" eb="7">
      <t>シュルイ</t>
    </rPh>
    <rPh sb="9" eb="11">
      <t>イッパン</t>
    </rPh>
    <phoneticPr fontId="1"/>
  </si>
  <si>
    <r>
      <t>また、特定口座のみを開設で、</t>
    </r>
    <r>
      <rPr>
        <b/>
        <sz val="12"/>
        <rFont val="ＭＳ Ｐ明朝"/>
        <family val="1"/>
        <charset val="128"/>
      </rPr>
      <t>特定口座への振替をご希望しない方は、必ず事前に</t>
    </r>
    <phoneticPr fontId="1"/>
  </si>
  <si>
    <t>印刷した退会届４枚全てに署名、1～３枚目に押印してください。</t>
    <rPh sb="0" eb="2">
      <t>インサツ</t>
    </rPh>
    <rPh sb="4" eb="6">
      <t>タイカイ</t>
    </rPh>
    <rPh sb="6" eb="7">
      <t>トドケ</t>
    </rPh>
    <rPh sb="9" eb="10">
      <t>スベ</t>
    </rPh>
    <rPh sb="12" eb="14">
      <t>ショメイ</t>
    </rPh>
    <rPh sb="18" eb="20">
      <t>マイメ</t>
    </rPh>
    <rPh sb="21" eb="23">
      <t>オウイン</t>
    </rPh>
    <phoneticPr fontId="1"/>
  </si>
  <si>
    <t>４枚すべてに署名、1～３枚目に押印後、事務局に提出してください。</t>
    <phoneticPr fontId="1"/>
  </si>
  <si>
    <t>以下の項目を入力後、印刷シート（４枚）を印刷してください。</t>
    <rPh sb="0" eb="2">
      <t>イカ</t>
    </rPh>
    <rPh sb="3" eb="5">
      <t>コウモク</t>
    </rPh>
    <rPh sb="6" eb="8">
      <t>ニュウリョク</t>
    </rPh>
    <rPh sb="8" eb="9">
      <t>ゴ</t>
    </rPh>
    <rPh sb="10" eb="12">
      <t>インサツ</t>
    </rPh>
    <phoneticPr fontId="1"/>
  </si>
  <si>
    <t>１売買単位未満の株式は、持株会が時価で売却、手数料を控除後、繰越金と共に証券口座に</t>
    <rPh sb="5" eb="7">
      <t>ミマン</t>
    </rPh>
    <rPh sb="12" eb="15">
      <t>モチカブカイ</t>
    </rPh>
    <rPh sb="16" eb="18">
      <t>ジカ</t>
    </rPh>
    <rPh sb="19" eb="21">
      <t>バイキャク</t>
    </rPh>
    <rPh sb="22" eb="25">
      <t>テスウリョウ</t>
    </rPh>
    <rPh sb="26" eb="28">
      <t>コウジョ</t>
    </rPh>
    <rPh sb="28" eb="29">
      <t>ゴ</t>
    </rPh>
    <rPh sb="30" eb="32">
      <t>クリコシ</t>
    </rPh>
    <rPh sb="32" eb="33">
      <t>キン</t>
    </rPh>
    <rPh sb="34" eb="35">
      <t>トモ</t>
    </rPh>
    <rPh sb="36" eb="38">
      <t>ショウケン</t>
    </rPh>
    <rPh sb="38" eb="40">
      <t>コウザ</t>
    </rPh>
    <phoneticPr fontId="1"/>
  </si>
  <si>
    <t>１売買単位の株式（単元株式）は、会員が大和証券に開設した総合取引口座（以下、</t>
    <rPh sb="1" eb="3">
      <t>バイバイ</t>
    </rPh>
    <rPh sb="3" eb="5">
      <t>タンイ</t>
    </rPh>
    <rPh sb="6" eb="8">
      <t>カブシキ</t>
    </rPh>
    <rPh sb="9" eb="11">
      <t>タンゲン</t>
    </rPh>
    <rPh sb="11" eb="13">
      <t>カブシキ</t>
    </rPh>
    <rPh sb="16" eb="17">
      <t>カイ</t>
    </rPh>
    <rPh sb="17" eb="18">
      <t>イン</t>
    </rPh>
    <rPh sb="19" eb="21">
      <t>ダイワ</t>
    </rPh>
    <rPh sb="21" eb="23">
      <t>ショウケン</t>
    </rPh>
    <rPh sb="24" eb="26">
      <t>カイセツ</t>
    </rPh>
    <rPh sb="28" eb="30">
      <t>ソウゴウ</t>
    </rPh>
    <rPh sb="30" eb="32">
      <t>トリヒキ</t>
    </rPh>
    <rPh sb="32" eb="34">
      <t>コウザ</t>
    </rPh>
    <rPh sb="35" eb="37">
      <t>イカ</t>
    </rPh>
    <phoneticPr fontId="1"/>
  </si>
  <si>
    <t>期日までにお客様が振替を希望される証券口座が開設されない場合、既に開設済みの証券口座に振替を行う場合があります。</t>
    <rPh sb="9" eb="11">
      <t>フリカエ</t>
    </rPh>
    <rPh sb="17" eb="19">
      <t>ショウケン</t>
    </rPh>
    <rPh sb="31" eb="32">
      <t>スデ</t>
    </rPh>
    <rPh sb="38" eb="40">
      <t>ショウケン</t>
    </rPh>
    <phoneticPr fontId="1"/>
  </si>
  <si>
    <t>090-9999-9999</t>
    <phoneticPr fontId="1"/>
  </si>
  <si>
    <t>退職のため</t>
    <phoneticPr fontId="1"/>
  </si>
  <si>
    <t>退会処理月は申込み受付の翌々月、持株会買付日は毎月20日となります。</t>
    <rPh sb="6" eb="8">
      <t>モウシコ</t>
    </rPh>
    <rPh sb="9" eb="11">
      <t>ウケツケ</t>
    </rPh>
    <rPh sb="12" eb="14">
      <t>ヨクヨク</t>
    </rPh>
    <rPh sb="14" eb="15">
      <t>ツキ</t>
    </rPh>
    <rPh sb="16" eb="19">
      <t>モチカブカイ</t>
    </rPh>
    <rPh sb="19" eb="22">
      <t>カイツケビ</t>
    </rPh>
    <rPh sb="23" eb="25">
      <t>マイツキ</t>
    </rPh>
    <rPh sb="27" eb="28">
      <t>ニチ</t>
    </rPh>
    <phoneticPr fontId="1"/>
  </si>
  <si>
    <t>エスジー　タロウ</t>
    <phoneticPr fontId="1"/>
  </si>
  <si>
    <t>6018104</t>
    <phoneticPr fontId="1"/>
  </si>
  <si>
    <t>京都府</t>
    <rPh sb="0" eb="3">
      <t>キョウトフ</t>
    </rPh>
    <phoneticPr fontId="1"/>
  </si>
  <si>
    <t>京都市南区上鳥羽角田町</t>
    <rPh sb="0" eb="2">
      <t>キョウト</t>
    </rPh>
    <rPh sb="2" eb="3">
      <t>シ</t>
    </rPh>
    <rPh sb="3" eb="5">
      <t>ミナミク</t>
    </rPh>
    <rPh sb="5" eb="8">
      <t>カミトバ</t>
    </rPh>
    <rPh sb="8" eb="11">
      <t>カクダチョウ</t>
    </rPh>
    <phoneticPr fontId="1"/>
  </si>
  <si>
    <t>68　ＳＧマンション１２３</t>
    <phoneticPr fontId="1"/>
  </si>
  <si>
    <t>キョウトフ</t>
    <phoneticPr fontId="1"/>
  </si>
  <si>
    <t>キョウトシミナミクカミトバツノダチョウ</t>
    <phoneticPr fontId="1"/>
  </si>
  <si>
    <t>エスジーマンション</t>
    <phoneticPr fontId="1"/>
  </si>
  <si>
    <t>事務局記入</t>
    <rPh sb="0" eb="3">
      <t>ジムキョク</t>
    </rPh>
    <rPh sb="3" eb="5">
      <t>キニュウ</t>
    </rPh>
    <phoneticPr fontId="1"/>
  </si>
  <si>
    <t>記入不要</t>
    <rPh sb="0" eb="2">
      <t>キニュウ</t>
    </rPh>
    <rPh sb="2" eb="4">
      <t>フヨウ</t>
    </rPh>
    <phoneticPr fontId="1"/>
  </si>
  <si>
    <t>ＳＧホールディングス
グループ従業員持株会</t>
    <rPh sb="15" eb="18">
      <t>ジュウギョウイン</t>
    </rPh>
    <rPh sb="18" eb="21">
      <t>モチカブカイ</t>
    </rPh>
    <phoneticPr fontId="1"/>
  </si>
  <si>
    <t>006</t>
    <phoneticPr fontId="1"/>
  </si>
  <si>
    <t>895920</t>
    <phoneticPr fontId="1"/>
  </si>
  <si>
    <r>
      <t>会員が大和証券に開設いただいている総合取引口座（以下、「証券口座」といいます）における株式の残高発生後の翌月末段階で、継続保管を希望される場合には、国内株式口座管理料として原則年間1,650円（税込</t>
    </r>
    <r>
      <rPr>
        <sz val="11"/>
        <rFont val="ＭＳ Ｐ明朝"/>
        <family val="1"/>
        <charset val="128"/>
      </rPr>
      <t>）の費用負担が発生します。なお、「eメンバー」へのお申込みまたは「お預り資産優遇サービス」等により無料特典が受けられます。</t>
    </r>
    <phoneticPr fontId="1"/>
  </si>
  <si>
    <t>会員が大和証券に開設いただいている総合取引口座（以下、「証券口座」といいます）における株式の残高発生後の翌月末段階で、継続保管を希望される場合には、国内株式口座管理料として原則年間1,650円（税込）の費用負担が発生します。なお、「eメンバー」へのお申込みまたは「お預り資産優遇サービス」等により無料特典が受けられます。</t>
    <phoneticPr fontId="1"/>
  </si>
  <si>
    <t>会員が大和証券に開設いただいている総合取引口座（以下、「証券口座」といいます）における株式の残高発生後の翌月末段階で、継続保管を希望される場合には、国内株式口座管理料として原則年間1,650円（税込）の費用負担が発生します。なお、「eメンバー」へのお申込みまたは「お預り資産優遇サービス」等により無料特典が受けられます。</t>
    <phoneticPr fontId="1"/>
  </si>
  <si>
    <r>
      <t>て原則年間1,650円（税込）</t>
    </r>
    <r>
      <rPr>
        <vertAlign val="superscript"/>
        <sz val="12"/>
        <color theme="1"/>
        <rFont val="ＭＳ Ｐ明朝"/>
        <family val="1"/>
        <charset val="128"/>
      </rPr>
      <t>※</t>
    </r>
    <r>
      <rPr>
        <sz val="12"/>
        <color theme="1"/>
        <rFont val="ＭＳ Ｐ明朝"/>
        <family val="1"/>
        <charset val="128"/>
      </rPr>
      <t>の費用負担が発生します。 なお、「eメンバー」へのお申込み</t>
    </r>
    <phoneticPr fontId="1"/>
  </si>
  <si>
    <t>2019.08.改訂</t>
    <rPh sb="8" eb="10">
      <t>カイテイ</t>
    </rPh>
    <phoneticPr fontId="1"/>
  </si>
  <si>
    <t>※2019年10月消費税率の引上げにより、年間1,620円（税込）から1,650円（税込）に変更となります。</t>
    <rPh sb="5" eb="6">
      <t>ネン</t>
    </rPh>
    <rPh sb="8" eb="9">
      <t>ガツ</t>
    </rPh>
    <rPh sb="9" eb="12">
      <t>ショウヒゼイ</t>
    </rPh>
    <rPh sb="12" eb="13">
      <t>リツ</t>
    </rPh>
    <rPh sb="14" eb="16">
      <t>ヒキア</t>
    </rPh>
    <rPh sb="28" eb="29">
      <t>エン</t>
    </rPh>
    <rPh sb="46" eb="48">
      <t>ヘンコウ</t>
    </rPh>
    <phoneticPr fontId="1"/>
  </si>
  <si>
    <t>【提出先】</t>
    <phoneticPr fontId="1"/>
  </si>
  <si>
    <t>〒601-8104</t>
    <phoneticPr fontId="1"/>
  </si>
  <si>
    <t>従業員持株会事務局　宛</t>
    <phoneticPr fontId="1"/>
  </si>
  <si>
    <t>（佐川急便京都営業所気付）</t>
    <phoneticPr fontId="1"/>
  </si>
  <si>
    <r>
      <t>京都府京都市南区上鳥羽角田町</t>
    </r>
    <r>
      <rPr>
        <b/>
        <sz val="12"/>
        <color rgb="FF000000"/>
        <rFont val="Calibri"/>
        <family val="2"/>
      </rPr>
      <t>68</t>
    </r>
    <r>
      <rPr>
        <b/>
        <sz val="12"/>
        <color rgb="FF000000"/>
        <rFont val="ＭＳ Ｐゴシック"/>
        <family val="3"/>
        <charset val="128"/>
        <scheme val="minor"/>
      </rPr>
      <t>番地</t>
    </r>
  </si>
  <si>
    <t>https://www.daiwa.jp/open/#anc-04</t>
    <phoneticPr fontId="1"/>
  </si>
  <si>
    <t>https://www.daiwa.jp/open/#anc-01</t>
    <phoneticPr fontId="1"/>
  </si>
  <si>
    <t>https://www.daiwa.jp/open/#anc-02</t>
    <phoneticPr fontId="1"/>
  </si>
  <si>
    <t>https://www.daiwa.jp/event/app/doc_req?m_doc=3000000001</t>
    <phoneticPr fontId="1"/>
  </si>
  <si>
    <t>◍ ｲﾝﾀｰﾈｯﾄで入力後、郵送で申込み</t>
    <phoneticPr fontId="1"/>
  </si>
  <si>
    <t>◍ 口座開設資料をご請求（郵送）</t>
    <rPh sb="2" eb="6">
      <t>コウザカイセツ</t>
    </rPh>
    <rPh sb="6" eb="8">
      <t>シリョウ</t>
    </rPh>
    <rPh sb="10" eb="12">
      <t>セイキュウ</t>
    </rPh>
    <rPh sb="13" eb="15">
      <t>ユウソウ</t>
    </rPh>
    <phoneticPr fontId="1"/>
  </si>
  <si>
    <t>◍ お電話で資料請求　　　　　　　0120-010101 　　平　日　　　　８：００～１8：００</t>
    <phoneticPr fontId="1"/>
  </si>
  <si>
    <t>　　　　　　　　　　　　　　　　　　　　　　　　　　　　　（土・日・祝日・年末年始を除く）</t>
    <phoneticPr fontId="1"/>
  </si>
  <si>
    <t>【提出先】
〒601-8104
京都府京都市南区上鳥羽角田町68番地
従業員持株会事務局　宛
（佐川急便京都営業所気付）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</si>
</sst>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ＭＳ Ｐゴシック"/>
      <family val="2"/>
      <scheme val="minor"/>
    </font>
    <font>
      <sz val="6"/>
      <name val="ＭＳ Ｐゴシック"/>
      <family val="3"/>
      <charset val="128"/>
      <scheme val="minor"/>
    </font>
    <font>
      <b/>
      <sz val="20"/>
      <color theme="1"/>
      <name val="HG丸ｺﾞｼｯｸM-PRO"/>
      <family val="3"/>
      <charset val="128"/>
    </font>
    <font>
      <b/>
      <sz val="18"/>
      <color theme="1"/>
      <name val="HG丸ｺﾞｼｯｸM-PRO"/>
      <family val="3"/>
      <charset val="128"/>
    </font>
    <font>
      <b/>
      <sz val="14"/>
      <color theme="1"/>
      <name val="HG丸ｺﾞｼｯｸM-PRO"/>
      <family val="3"/>
      <charset val="128"/>
    </font>
    <font>
      <sz val="12"/>
      <color theme="1"/>
      <name val="ＭＳ Ｐゴシック"/>
      <family val="2"/>
      <scheme val="minor"/>
    </font>
    <font>
      <sz val="11"/>
      <color theme="1"/>
      <name val="HG丸ｺﾞｼｯｸM-PRO"/>
      <family val="3"/>
      <charset val="128"/>
    </font>
    <font>
      <sz val="13"/>
      <color theme="1"/>
      <name val="HG丸ｺﾞｼｯｸM-PRO"/>
      <family val="3"/>
      <charset val="128"/>
    </font>
    <font>
      <sz val="15"/>
      <color theme="1"/>
      <name val="HG丸ｺﾞｼｯｸM-PRO"/>
      <family val="3"/>
      <charset val="128"/>
    </font>
    <font>
      <sz val="14"/>
      <color theme="1"/>
      <name val="HG丸ｺﾞｼｯｸM-PRO"/>
      <family val="3"/>
      <charset val="128"/>
    </font>
    <font>
      <sz val="16"/>
      <color theme="1"/>
      <name val="HG丸ｺﾞｼｯｸM-PRO"/>
      <family val="3"/>
      <charset val="128"/>
    </font>
    <font>
      <b/>
      <sz val="11"/>
      <color theme="1"/>
      <name val="ＭＳ Ｐゴシック"/>
      <family val="3"/>
      <charset val="128"/>
      <scheme val="minor"/>
    </font>
    <font>
      <sz val="14"/>
      <color theme="1"/>
      <name val="ＭＳ Ｐゴシック"/>
      <family val="2"/>
      <scheme val="minor"/>
    </font>
    <font>
      <sz val="12"/>
      <color theme="1"/>
      <name val="HG丸ｺﾞｼｯｸM-PRO"/>
      <family val="3"/>
      <charset val="128"/>
    </font>
    <font>
      <sz val="9"/>
      <color theme="1"/>
      <name val="HG丸ｺﾞｼｯｸM-PRO"/>
      <family val="3"/>
      <charset val="128"/>
    </font>
    <font>
      <sz val="11"/>
      <name val="ＭＳ Ｐゴシック"/>
      <family val="2"/>
      <scheme val="minor"/>
    </font>
    <font>
      <sz val="9"/>
      <color theme="1"/>
      <name val="ＭＳ Ｐゴシック"/>
      <family val="2"/>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9"/>
      <color theme="1"/>
      <name val="ＭＳ Ｐゴシック"/>
      <family val="3"/>
      <charset val="128"/>
      <scheme val="minor"/>
    </font>
    <font>
      <sz val="8"/>
      <color theme="1"/>
      <name val="ＭＳ Ｐゴシック"/>
      <family val="3"/>
      <charset val="128"/>
      <scheme val="minor"/>
    </font>
    <font>
      <sz val="12"/>
      <color theme="1"/>
      <name val="ＭＳ Ｐ明朝"/>
      <family val="1"/>
      <charset val="128"/>
    </font>
    <font>
      <sz val="11"/>
      <color rgb="FFFF0000"/>
      <name val="ＭＳ Ｐ明朝"/>
      <family val="1"/>
      <charset val="128"/>
    </font>
    <font>
      <sz val="11"/>
      <name val="ＭＳ Ｐ明朝"/>
      <family val="1"/>
      <charset val="128"/>
    </font>
    <font>
      <b/>
      <sz val="18"/>
      <color theme="1"/>
      <name val="ＭＳ Ｐ明朝"/>
      <family val="1"/>
      <charset val="128"/>
    </font>
    <font>
      <b/>
      <sz val="12"/>
      <color theme="1"/>
      <name val="ＭＳ Ｐ明朝"/>
      <family val="1"/>
      <charset val="128"/>
    </font>
    <font>
      <u/>
      <sz val="11"/>
      <color theme="10"/>
      <name val="ＭＳ Ｐゴシック"/>
      <family val="2"/>
      <scheme val="minor"/>
    </font>
    <font>
      <u/>
      <sz val="12"/>
      <color theme="10"/>
      <name val="ＭＳ Ｐゴシック"/>
      <family val="2"/>
      <scheme val="minor"/>
    </font>
    <font>
      <b/>
      <sz val="12"/>
      <color rgb="FFFF0000"/>
      <name val="ＭＳ Ｐ明朝"/>
      <family val="1"/>
      <charset val="128"/>
    </font>
    <font>
      <sz val="14"/>
      <color theme="1"/>
      <name val="ＭＳ Ｐ明朝"/>
      <family val="1"/>
      <charset val="128"/>
    </font>
    <font>
      <b/>
      <sz val="16"/>
      <color theme="1"/>
      <name val="HG丸ｺﾞｼｯｸM-PRO"/>
      <family val="3"/>
      <charset val="128"/>
    </font>
    <font>
      <sz val="6"/>
      <color theme="1"/>
      <name val="ＭＳ Ｐゴシック"/>
      <family val="2"/>
      <scheme val="minor"/>
    </font>
    <font>
      <b/>
      <u/>
      <sz val="11"/>
      <color rgb="FFFF0000"/>
      <name val="ＭＳ Ｐ明朝"/>
      <family val="1"/>
      <charset val="128"/>
    </font>
    <font>
      <b/>
      <u/>
      <sz val="11"/>
      <name val="ＭＳ Ｐ明朝"/>
      <family val="1"/>
      <charset val="128"/>
    </font>
    <font>
      <b/>
      <u/>
      <sz val="12"/>
      <color theme="1"/>
      <name val="ＭＳ Ｐ明朝"/>
      <family val="1"/>
      <charset val="128"/>
    </font>
    <font>
      <sz val="12"/>
      <color theme="1"/>
      <name val="ＭＳ Ｐゴシック"/>
      <family val="3"/>
      <charset val="128"/>
    </font>
    <font>
      <sz val="12"/>
      <name val="HG丸ｺﾞｼｯｸM-PRO"/>
      <family val="3"/>
      <charset val="128"/>
    </font>
    <font>
      <sz val="18"/>
      <color rgb="FFFF0000"/>
      <name val="ＭＳ Ｐ明朝"/>
      <family val="1"/>
      <charset val="128"/>
    </font>
    <font>
      <sz val="12"/>
      <name val="ＭＳ Ｐ明朝"/>
      <family val="1"/>
      <charset val="128"/>
    </font>
    <font>
      <sz val="14"/>
      <name val="ＭＳ Ｐ明朝"/>
      <family val="1"/>
      <charset val="128"/>
    </font>
    <font>
      <sz val="14"/>
      <name val="HG丸ｺﾞｼｯｸM-PRO"/>
      <family val="3"/>
      <charset val="128"/>
    </font>
    <font>
      <sz val="18"/>
      <color theme="1"/>
      <name val="ＭＳ Ｐゴシック"/>
      <family val="2"/>
      <scheme val="minor"/>
    </font>
    <font>
      <sz val="18"/>
      <color theme="1"/>
      <name val="HG丸ｺﾞｼｯｸM-PRO"/>
      <family val="3"/>
      <charset val="128"/>
    </font>
    <font>
      <b/>
      <sz val="14"/>
      <color rgb="FFFF0000"/>
      <name val="ＭＳ Ｐ明朝"/>
      <family val="1"/>
      <charset val="128"/>
    </font>
    <font>
      <b/>
      <u/>
      <sz val="12"/>
      <name val="ＭＳ Ｐ明朝"/>
      <family val="1"/>
      <charset val="128"/>
    </font>
    <font>
      <b/>
      <sz val="13"/>
      <color theme="0"/>
      <name val="HG丸ｺﾞｼｯｸM-PRO"/>
      <family val="3"/>
      <charset val="128"/>
    </font>
    <font>
      <b/>
      <sz val="15"/>
      <color theme="0"/>
      <name val="HG丸ｺﾞｼｯｸM-PRO"/>
      <family val="3"/>
      <charset val="128"/>
    </font>
    <font>
      <u/>
      <sz val="10"/>
      <color theme="10"/>
      <name val="ＭＳ Ｐゴシック"/>
      <family val="3"/>
      <charset val="128"/>
      <scheme val="minor"/>
    </font>
    <font>
      <b/>
      <sz val="12"/>
      <name val="ＭＳ Ｐ明朝"/>
      <family val="1"/>
      <charset val="128"/>
    </font>
    <font>
      <b/>
      <sz val="18"/>
      <color rgb="FF000000"/>
      <name val="ＭＳ Ｐゴシック"/>
      <family val="3"/>
      <charset val="128"/>
    </font>
    <font>
      <vertAlign val="superscript"/>
      <sz val="12"/>
      <color theme="1"/>
      <name val="ＭＳ Ｐ明朝"/>
      <family val="1"/>
      <charset val="128"/>
    </font>
    <font>
      <b/>
      <sz val="12"/>
      <color rgb="FF000000"/>
      <name val="ＭＳ Ｐゴシック"/>
      <family val="3"/>
      <charset val="128"/>
      <scheme val="minor"/>
    </font>
    <font>
      <b/>
      <sz val="12"/>
      <color rgb="FF000000"/>
      <name val="Calibri"/>
      <family val="2"/>
    </font>
    <font>
      <sz val="10"/>
      <color theme="1"/>
      <name val="HG丸ｺﾞｼｯｸM-PRO"/>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652825"/>
        <bgColor indexed="64"/>
      </patternFill>
    </fill>
    <fill>
      <patternFill patternType="solid">
        <fgColor theme="0"/>
        <bgColor indexed="64"/>
      </patternFill>
    </fill>
  </fills>
  <borders count="69">
    <border>
      <left/>
      <right/>
      <top/>
      <bottom/>
      <diagonal/>
    </border>
    <border>
      <left/>
      <right/>
      <top/>
      <bottom style="thin">
        <color indexed="64"/>
      </bottom>
      <diagonal/>
    </border>
    <border>
      <left style="dotted">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auto="1"/>
      </left>
      <right/>
      <top/>
      <bottom style="medium">
        <color indexed="64"/>
      </bottom>
      <diagonal/>
    </border>
    <border>
      <left style="thin">
        <color indexed="64"/>
      </left>
      <right style="dotted">
        <color indexed="64"/>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auto="1"/>
      </left>
      <right style="dashed">
        <color auto="1"/>
      </right>
      <top/>
      <bottom/>
      <diagonal/>
    </border>
    <border>
      <left style="dashed">
        <color auto="1"/>
      </left>
      <right style="dashed">
        <color auto="1"/>
      </right>
      <top/>
      <bottom/>
      <diagonal/>
    </border>
    <border>
      <left style="dashed">
        <color auto="1"/>
      </left>
      <right style="thin">
        <color auto="1"/>
      </right>
      <top/>
      <bottom/>
      <diagonal/>
    </border>
    <border>
      <left style="thin">
        <color auto="1"/>
      </left>
      <right style="dashed">
        <color auto="1"/>
      </right>
      <top style="thin">
        <color indexed="64"/>
      </top>
      <bottom/>
      <diagonal/>
    </border>
    <border>
      <left style="dashed">
        <color auto="1"/>
      </left>
      <right style="dashed">
        <color auto="1"/>
      </right>
      <top style="thin">
        <color indexed="64"/>
      </top>
      <bottom/>
      <diagonal/>
    </border>
    <border>
      <left style="dashed">
        <color auto="1"/>
      </left>
      <right style="thin">
        <color auto="1"/>
      </right>
      <top style="thin">
        <color indexed="64"/>
      </top>
      <bottom/>
      <diagonal/>
    </border>
    <border>
      <left style="thin">
        <color auto="1"/>
      </left>
      <right style="dashed">
        <color auto="1"/>
      </right>
      <top/>
      <bottom style="thin">
        <color indexed="64"/>
      </bottom>
      <diagonal/>
    </border>
    <border>
      <left style="dashed">
        <color auto="1"/>
      </left>
      <right style="dashed">
        <color auto="1"/>
      </right>
      <top/>
      <bottom style="thin">
        <color indexed="64"/>
      </bottom>
      <diagonal/>
    </border>
    <border>
      <left style="medium">
        <color indexed="64"/>
      </left>
      <right style="dashed">
        <color auto="1"/>
      </right>
      <top style="thin">
        <color indexed="64"/>
      </top>
      <bottom/>
      <diagonal/>
    </border>
    <border>
      <left style="dashed">
        <color auto="1"/>
      </left>
      <right style="medium">
        <color indexed="64"/>
      </right>
      <top style="thin">
        <color indexed="64"/>
      </top>
      <bottom/>
      <diagonal/>
    </border>
    <border>
      <left style="medium">
        <color indexed="64"/>
      </left>
      <right style="dashed">
        <color auto="1"/>
      </right>
      <top/>
      <bottom/>
      <diagonal/>
    </border>
    <border>
      <left style="dashed">
        <color auto="1"/>
      </left>
      <right style="medium">
        <color indexed="64"/>
      </right>
      <top/>
      <bottom/>
      <diagonal/>
    </border>
    <border>
      <left style="medium">
        <color indexed="64"/>
      </left>
      <right style="dashed">
        <color auto="1"/>
      </right>
      <top/>
      <bottom style="medium">
        <color indexed="64"/>
      </bottom>
      <diagonal/>
    </border>
    <border>
      <left style="dashed">
        <color auto="1"/>
      </left>
      <right style="dashed">
        <color auto="1"/>
      </right>
      <top/>
      <bottom style="medium">
        <color indexed="64"/>
      </bottom>
      <diagonal/>
    </border>
    <border>
      <left style="dashed">
        <color auto="1"/>
      </left>
      <right style="thin">
        <color auto="1"/>
      </right>
      <top/>
      <bottom style="medium">
        <color indexed="64"/>
      </bottom>
      <diagonal/>
    </border>
    <border>
      <left style="thin">
        <color auto="1"/>
      </left>
      <right style="dashed">
        <color auto="1"/>
      </right>
      <top/>
      <bottom style="medium">
        <color indexed="64"/>
      </bottom>
      <diagonal/>
    </border>
    <border>
      <left style="dashed">
        <color auto="1"/>
      </left>
      <right style="medium">
        <color indexed="64"/>
      </right>
      <top/>
      <bottom style="medium">
        <color indexed="64"/>
      </bottom>
      <diagonal/>
    </border>
    <border>
      <left style="thin">
        <color indexed="64"/>
      </left>
      <right/>
      <top style="medium">
        <color indexed="64"/>
      </top>
      <bottom/>
      <diagonal/>
    </border>
    <border>
      <left style="dashed">
        <color auto="1"/>
      </left>
      <right/>
      <top style="thin">
        <color indexed="64"/>
      </top>
      <bottom/>
      <diagonal/>
    </border>
    <border>
      <left style="dashed">
        <color auto="1"/>
      </left>
      <right/>
      <top/>
      <bottom/>
      <diagonal/>
    </border>
    <border>
      <left style="dashed">
        <color auto="1"/>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auto="1"/>
      </left>
      <right/>
      <top/>
      <bottom style="thin">
        <color indexed="64"/>
      </bottom>
      <diagonal/>
    </border>
    <border>
      <left style="dotted">
        <color indexed="64"/>
      </left>
      <right/>
      <top style="medium">
        <color indexed="64"/>
      </top>
      <bottom/>
      <diagonal/>
    </border>
    <border>
      <left/>
      <right style="dotted">
        <color auto="1"/>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medium">
        <color indexed="64"/>
      </left>
      <right style="dashed">
        <color auto="1"/>
      </right>
      <top/>
      <bottom style="thin">
        <color indexed="64"/>
      </bottom>
      <diagonal/>
    </border>
    <border>
      <left style="dashed">
        <color auto="1"/>
      </left>
      <right style="medium">
        <color indexed="64"/>
      </right>
      <top/>
      <bottom style="thin">
        <color indexed="64"/>
      </bottom>
      <diagonal/>
    </border>
    <border>
      <left style="dashed">
        <color auto="1"/>
      </left>
      <right style="thin">
        <color indexed="64"/>
      </right>
      <top/>
      <bottom style="thin">
        <color indexed="64"/>
      </bottom>
      <diagonal/>
    </border>
  </borders>
  <cellStyleXfs count="2">
    <xf numFmtId="0" fontId="0" fillId="0" borderId="0"/>
    <xf numFmtId="0" fontId="28" fillId="0" borderId="0" applyNumberFormat="0" applyFill="0" applyBorder="0" applyAlignment="0" applyProtection="0"/>
  </cellStyleXfs>
  <cellXfs count="826">
    <xf numFmtId="0" fontId="0" fillId="0" borderId="0" xfId="0"/>
    <xf numFmtId="0" fontId="0" fillId="0" borderId="0" xfId="0" applyBorder="1"/>
    <xf numFmtId="0" fontId="0" fillId="0" borderId="0" xfId="0" applyBorder="1" applyAlignment="1"/>
    <xf numFmtId="0" fontId="6" fillId="0" borderId="0" xfId="0" applyFont="1" applyAlignment="1">
      <alignment shrinkToFit="1"/>
    </xf>
    <xf numFmtId="0" fontId="6" fillId="0" borderId="0" xfId="0" applyFont="1" applyBorder="1" applyAlignment="1">
      <alignment vertical="center" shrinkToFit="1"/>
    </xf>
    <xf numFmtId="0" fontId="6" fillId="0" borderId="0" xfId="0" applyFont="1" applyBorder="1" applyAlignment="1">
      <alignment vertical="center" wrapText="1"/>
    </xf>
    <xf numFmtId="0" fontId="0" fillId="0" borderId="0" xfId="0" applyFill="1"/>
    <xf numFmtId="0" fontId="0" fillId="0" borderId="0" xfId="0" applyFill="1" applyBorder="1"/>
    <xf numFmtId="0" fontId="0" fillId="0" borderId="0" xfId="0" applyFill="1" applyBorder="1" applyAlignment="1"/>
    <xf numFmtId="0" fontId="0" fillId="0" borderId="0" xfId="0" applyFill="1" applyBorder="1" applyAlignment="1">
      <alignment vertical="center"/>
    </xf>
    <xf numFmtId="0" fontId="17" fillId="0" borderId="0" xfId="0" applyFont="1" applyAlignment="1">
      <alignment vertical="center"/>
    </xf>
    <xf numFmtId="0" fontId="18" fillId="0" borderId="0" xfId="0" applyFont="1" applyFill="1" applyBorder="1" applyAlignment="1">
      <alignment vertical="center" shrinkToFit="1"/>
    </xf>
    <xf numFmtId="0" fontId="17" fillId="0" borderId="0" xfId="0" applyFont="1" applyFill="1" applyBorder="1" applyAlignment="1">
      <alignment vertical="center"/>
    </xf>
    <xf numFmtId="0" fontId="17" fillId="0" borderId="0" xfId="0" applyFont="1" applyFill="1" applyAlignment="1">
      <alignment vertical="center"/>
    </xf>
    <xf numFmtId="0" fontId="10" fillId="0" borderId="0" xfId="0" applyFont="1" applyFill="1" applyBorder="1" applyAlignment="1">
      <alignment vertical="center"/>
    </xf>
    <xf numFmtId="0" fontId="13" fillId="0" borderId="0" xfId="0" applyFont="1" applyFill="1" applyBorder="1" applyAlignment="1"/>
    <xf numFmtId="0" fontId="6" fillId="0" borderId="0" xfId="0" applyFont="1" applyFill="1" applyBorder="1" applyAlignment="1">
      <alignment vertical="top" wrapText="1"/>
    </xf>
    <xf numFmtId="0" fontId="6" fillId="0" borderId="0" xfId="0" applyFont="1" applyFill="1"/>
    <xf numFmtId="0" fontId="21" fillId="0" borderId="0" xfId="0" applyFont="1" applyBorder="1" applyAlignment="1">
      <alignment vertical="top" wrapText="1"/>
    </xf>
    <xf numFmtId="0" fontId="6" fillId="0" borderId="0" xfId="0" applyFont="1" applyFill="1" applyBorder="1" applyAlignment="1">
      <alignment vertical="center"/>
    </xf>
    <xf numFmtId="0" fontId="13" fillId="0" borderId="0" xfId="0" applyFont="1" applyAlignment="1"/>
    <xf numFmtId="0" fontId="10" fillId="2" borderId="0" xfId="0" applyFont="1" applyFill="1" applyBorder="1" applyAlignment="1">
      <alignment vertical="center"/>
    </xf>
    <xf numFmtId="0" fontId="17" fillId="0" borderId="0" xfId="0" applyFont="1" applyAlignment="1">
      <alignment vertical="top" wrapText="1"/>
    </xf>
    <xf numFmtId="0" fontId="17" fillId="0" borderId="0" xfId="0" applyFont="1" applyBorder="1"/>
    <xf numFmtId="0" fontId="6" fillId="0" borderId="0" xfId="0" applyFont="1" applyBorder="1" applyAlignment="1">
      <alignment vertical="center"/>
    </xf>
    <xf numFmtId="0" fontId="9" fillId="0" borderId="0" xfId="0" applyFont="1" applyBorder="1" applyAlignment="1">
      <alignment vertical="center"/>
    </xf>
    <xf numFmtId="0" fontId="6" fillId="0" borderId="0" xfId="0" applyFont="1" applyBorder="1" applyAlignment="1">
      <alignment vertical="top" wrapText="1"/>
    </xf>
    <xf numFmtId="0" fontId="22" fillId="0" borderId="0" xfId="0" applyFont="1" applyBorder="1" applyAlignment="1">
      <alignment vertical="top" wrapText="1"/>
    </xf>
    <xf numFmtId="0" fontId="0" fillId="0" borderId="0" xfId="0" applyBorder="1" applyAlignment="1">
      <alignment shrinkToFit="1"/>
    </xf>
    <xf numFmtId="0" fontId="9" fillId="0" borderId="0" xfId="0" applyFont="1" applyFill="1" applyBorder="1" applyAlignment="1">
      <alignment vertical="center" shrinkToFit="1"/>
    </xf>
    <xf numFmtId="0" fontId="2" fillId="0" borderId="0" xfId="0" applyFont="1" applyAlignment="1">
      <alignment vertical="center"/>
    </xf>
    <xf numFmtId="0" fontId="13" fillId="0" borderId="0" xfId="0" applyFont="1" applyFill="1" applyBorder="1" applyAlignment="1">
      <alignment vertical="center" wrapText="1"/>
    </xf>
    <xf numFmtId="0" fontId="17" fillId="0" borderId="0" xfId="0" applyFont="1" applyFill="1" applyBorder="1"/>
    <xf numFmtId="0" fontId="25" fillId="0" borderId="0" xfId="0" applyFont="1" applyFill="1" applyBorder="1" applyAlignment="1">
      <alignment vertical="center"/>
    </xf>
    <xf numFmtId="0" fontId="25" fillId="0" borderId="0" xfId="0" applyFont="1" applyFill="1" applyBorder="1" applyAlignment="1">
      <alignment vertical="top" wrapText="1"/>
    </xf>
    <xf numFmtId="0" fontId="17" fillId="0" borderId="0" xfId="0" applyFont="1" applyFill="1" applyBorder="1" applyAlignment="1">
      <alignment vertical="top"/>
    </xf>
    <xf numFmtId="0" fontId="17" fillId="0" borderId="0" xfId="0" applyFont="1" applyFill="1" applyBorder="1" applyAlignment="1">
      <alignment vertical="top" wrapText="1"/>
    </xf>
    <xf numFmtId="0" fontId="12" fillId="0" borderId="0" xfId="0" applyFont="1" applyFill="1" applyBorder="1" applyAlignment="1">
      <alignment vertical="center"/>
    </xf>
    <xf numFmtId="0" fontId="17" fillId="0" borderId="0" xfId="0" applyFont="1" applyFill="1" applyBorder="1" applyAlignment="1"/>
    <xf numFmtId="0" fontId="23" fillId="0" borderId="0" xfId="0" applyFont="1" applyFill="1" applyBorder="1" applyAlignment="1"/>
    <xf numFmtId="0" fontId="15" fillId="0" borderId="0" xfId="0" applyFont="1" applyFill="1" applyBorder="1"/>
    <xf numFmtId="0" fontId="6" fillId="0" borderId="0" xfId="0" applyFont="1" applyBorder="1" applyAlignment="1">
      <alignment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3" xfId="0" applyFont="1" applyBorder="1" applyAlignment="1">
      <alignment vertical="center" shrinkToFit="1"/>
    </xf>
    <xf numFmtId="0" fontId="13" fillId="0" borderId="0" xfId="0" applyFont="1" applyBorder="1" applyAlignment="1">
      <alignment vertical="center" wrapText="1"/>
    </xf>
    <xf numFmtId="0" fontId="13" fillId="0" borderId="0" xfId="0" applyFont="1" applyBorder="1" applyAlignment="1">
      <alignment horizontal="right" vertical="center" wrapText="1"/>
    </xf>
    <xf numFmtId="0" fontId="23" fillId="0" borderId="0" xfId="0" applyFont="1" applyAlignment="1">
      <alignment vertical="center"/>
    </xf>
    <xf numFmtId="49" fontId="23" fillId="0" borderId="0" xfId="0" applyNumberFormat="1" applyFont="1" applyAlignment="1">
      <alignment vertical="center"/>
    </xf>
    <xf numFmtId="49" fontId="28" fillId="0" borderId="0" xfId="1" applyNumberFormat="1" applyAlignment="1">
      <alignment vertical="center"/>
    </xf>
    <xf numFmtId="49" fontId="27" fillId="0" borderId="0" xfId="0" applyNumberFormat="1" applyFont="1" applyAlignment="1">
      <alignment vertical="center"/>
    </xf>
    <xf numFmtId="49" fontId="29" fillId="0" borderId="0" xfId="1" applyNumberFormat="1" applyFont="1" applyAlignment="1">
      <alignment horizontal="left" vertical="center"/>
    </xf>
    <xf numFmtId="49" fontId="29" fillId="0" borderId="0" xfId="1" applyNumberFormat="1" applyFont="1" applyAlignment="1">
      <alignment horizontal="left" vertical="center" wrapText="1"/>
    </xf>
    <xf numFmtId="49" fontId="26" fillId="0" borderId="0" xfId="0" applyNumberFormat="1" applyFont="1" applyAlignment="1">
      <alignment horizontal="center" vertical="center"/>
    </xf>
    <xf numFmtId="49" fontId="26" fillId="0" borderId="0" xfId="0" applyNumberFormat="1" applyFont="1" applyAlignment="1">
      <alignment horizontal="left" vertical="center"/>
    </xf>
    <xf numFmtId="49" fontId="30" fillId="0" borderId="0" xfId="0" applyNumberFormat="1" applyFont="1" applyAlignment="1">
      <alignment vertical="center"/>
    </xf>
    <xf numFmtId="0" fontId="7" fillId="0" borderId="0" xfId="0" applyFont="1" applyFill="1" applyBorder="1" applyAlignment="1"/>
    <xf numFmtId="0" fontId="9" fillId="0" borderId="0" xfId="0" applyFont="1" applyBorder="1" applyAlignment="1"/>
    <xf numFmtId="49" fontId="23" fillId="0" borderId="0" xfId="0" applyNumberFormat="1" applyFont="1" applyAlignment="1">
      <alignment horizontal="left" vertical="center"/>
    </xf>
    <xf numFmtId="49" fontId="27" fillId="0" borderId="0" xfId="0" applyNumberFormat="1" applyFont="1" applyAlignment="1">
      <alignment horizontal="center" vertical="center"/>
    </xf>
    <xf numFmtId="49" fontId="23" fillId="0" borderId="0" xfId="0" applyNumberFormat="1" applyFont="1" applyAlignment="1">
      <alignment horizontal="left" vertical="center"/>
    </xf>
    <xf numFmtId="49" fontId="27" fillId="0" borderId="0" xfId="0" applyNumberFormat="1" applyFont="1" applyAlignment="1">
      <alignment horizontal="left" vertical="center"/>
    </xf>
    <xf numFmtId="0" fontId="33" fillId="0" borderId="0" xfId="0" applyFont="1"/>
    <xf numFmtId="0" fontId="33" fillId="0" borderId="0" xfId="0" applyFont="1" applyBorder="1"/>
    <xf numFmtId="0" fontId="13" fillId="0" borderId="0" xfId="0" applyFont="1" applyBorder="1" applyAlignment="1">
      <alignment vertical="top" wrapText="1"/>
    </xf>
    <xf numFmtId="0" fontId="17" fillId="0" borderId="0" xfId="0" applyFont="1" applyBorder="1" applyAlignment="1">
      <alignment vertical="top" wrapText="1"/>
    </xf>
    <xf numFmtId="0" fontId="15" fillId="0" borderId="0" xfId="0" applyFont="1"/>
    <xf numFmtId="0" fontId="13" fillId="0" borderId="0" xfId="0" applyFont="1" applyBorder="1" applyAlignment="1">
      <alignment vertical="center"/>
    </xf>
    <xf numFmtId="0" fontId="6" fillId="0" borderId="0" xfId="0" applyFont="1" applyFill="1" applyBorder="1" applyAlignment="1">
      <alignment vertical="center" wrapText="1"/>
    </xf>
    <xf numFmtId="0" fontId="25" fillId="0" borderId="0" xfId="0" applyFont="1" applyFill="1" applyBorder="1" applyAlignment="1">
      <alignment horizontal="center" vertical="center"/>
    </xf>
    <xf numFmtId="0" fontId="35" fillId="0" borderId="0" xfId="0" applyFont="1" applyFill="1" applyBorder="1" applyAlignment="1">
      <alignment vertical="center"/>
    </xf>
    <xf numFmtId="49" fontId="23" fillId="0" borderId="0" xfId="0" applyNumberFormat="1" applyFont="1" applyAlignment="1">
      <alignment horizontal="left" vertical="center"/>
    </xf>
    <xf numFmtId="49" fontId="29" fillId="0" borderId="0" xfId="1" applyNumberFormat="1" applyFont="1" applyAlignment="1">
      <alignment horizontal="left" vertical="center"/>
    </xf>
    <xf numFmtId="0" fontId="37" fillId="0" borderId="0" xfId="0" applyFont="1" applyAlignment="1">
      <alignment horizontal="justify" vertical="center"/>
    </xf>
    <xf numFmtId="0" fontId="24" fillId="0" borderId="0" xfId="0" applyFont="1" applyBorder="1" applyAlignment="1">
      <alignment horizontal="left" vertical="center"/>
    </xf>
    <xf numFmtId="49" fontId="26" fillId="0" borderId="0" xfId="0" applyNumberFormat="1" applyFont="1" applyAlignment="1">
      <alignment horizontal="center" vertical="center"/>
    </xf>
    <xf numFmtId="0" fontId="6" fillId="6" borderId="0" xfId="0" applyFont="1" applyFill="1" applyBorder="1" applyAlignment="1">
      <alignment vertical="center" wrapText="1"/>
    </xf>
    <xf numFmtId="0" fontId="24" fillId="0" borderId="0" xfId="0" applyFont="1" applyBorder="1" applyAlignment="1">
      <alignment vertical="top" wrapText="1"/>
    </xf>
    <xf numFmtId="0" fontId="13" fillId="0" borderId="3"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0" fillId="0" borderId="6" xfId="0" applyBorder="1"/>
    <xf numFmtId="0" fontId="17" fillId="0" borderId="7" xfId="0" applyFont="1" applyBorder="1" applyAlignment="1">
      <alignment vertical="top" wrapText="1"/>
    </xf>
    <xf numFmtId="0" fontId="17" fillId="0" borderId="7" xfId="0" applyFont="1" applyBorder="1" applyAlignment="1"/>
    <xf numFmtId="0" fontId="13" fillId="0" borderId="4" xfId="0" applyFont="1" applyBorder="1" applyAlignment="1">
      <alignment vertical="center" wrapText="1"/>
    </xf>
    <xf numFmtId="0" fontId="17" fillId="0" borderId="0" xfId="0" applyFont="1" applyBorder="1" applyAlignment="1">
      <alignment vertical="top"/>
    </xf>
    <xf numFmtId="0" fontId="9" fillId="0" borderId="0" xfId="0" applyFont="1" applyBorder="1" applyAlignment="1">
      <alignment vertical="center" wrapText="1"/>
    </xf>
    <xf numFmtId="0" fontId="13" fillId="0" borderId="1" xfId="0" applyFont="1" applyBorder="1" applyAlignment="1">
      <alignment vertical="center" wrapText="1"/>
    </xf>
    <xf numFmtId="0" fontId="13" fillId="0" borderId="9" xfId="0" applyFont="1" applyBorder="1" applyAlignment="1">
      <alignment vertical="center" wrapText="1"/>
    </xf>
    <xf numFmtId="0" fontId="17" fillId="0" borderId="9" xfId="0" applyFont="1" applyBorder="1"/>
    <xf numFmtId="0" fontId="23" fillId="0" borderId="0" xfId="0" applyFont="1" applyBorder="1" applyAlignment="1">
      <alignment vertical="top" wrapText="1"/>
    </xf>
    <xf numFmtId="0" fontId="23" fillId="0" borderId="0" xfId="0" applyFont="1" applyBorder="1" applyAlignment="1">
      <alignment vertical="top"/>
    </xf>
    <xf numFmtId="0" fontId="5" fillId="0" borderId="0" xfId="0" applyFont="1" applyBorder="1" applyAlignment="1">
      <alignment horizontal="right"/>
    </xf>
    <xf numFmtId="0" fontId="23" fillId="0" borderId="0" xfId="0" applyFont="1" applyBorder="1" applyAlignment="1">
      <alignment horizontal="right" vertical="top"/>
    </xf>
    <xf numFmtId="0" fontId="0" fillId="0" borderId="6" xfId="0" applyBorder="1" applyAlignment="1"/>
    <xf numFmtId="0" fontId="0" fillId="0" borderId="8" xfId="0" applyBorder="1" applyAlignment="1"/>
    <xf numFmtId="0" fontId="0" fillId="0" borderId="1" xfId="0" applyBorder="1" applyAlignment="1"/>
    <xf numFmtId="49" fontId="40" fillId="0" borderId="0" xfId="0" applyNumberFormat="1" applyFont="1" applyAlignment="1">
      <alignment vertical="center"/>
    </xf>
    <xf numFmtId="49" fontId="41" fillId="0" borderId="0" xfId="0" applyNumberFormat="1" applyFont="1" applyAlignment="1">
      <alignment vertical="center"/>
    </xf>
    <xf numFmtId="0" fontId="41" fillId="0" borderId="0" xfId="0" applyFont="1" applyAlignment="1">
      <alignment vertical="center"/>
    </xf>
    <xf numFmtId="0" fontId="40" fillId="0" borderId="0" xfId="0" applyFont="1" applyAlignment="1">
      <alignment vertical="center"/>
    </xf>
    <xf numFmtId="49" fontId="41" fillId="0" borderId="0" xfId="0" applyNumberFormat="1" applyFont="1" applyFill="1" applyBorder="1" applyAlignment="1">
      <alignment vertical="center" shrinkToFit="1"/>
    </xf>
    <xf numFmtId="0" fontId="40" fillId="0" borderId="0" xfId="0" applyFont="1" applyFill="1" applyBorder="1" applyAlignment="1">
      <alignment vertical="center"/>
    </xf>
    <xf numFmtId="49" fontId="42" fillId="0" borderId="0" xfId="0" applyNumberFormat="1" applyFont="1" applyAlignment="1">
      <alignment vertical="center"/>
    </xf>
    <xf numFmtId="0" fontId="44" fillId="0" borderId="0" xfId="0" applyFont="1" applyBorder="1" applyAlignment="1">
      <alignment vertical="center" wrapText="1"/>
    </xf>
    <xf numFmtId="49" fontId="23" fillId="0" borderId="0" xfId="0" applyNumberFormat="1" applyFont="1" applyBorder="1" applyAlignment="1">
      <alignment horizontal="center" vertical="center"/>
    </xf>
    <xf numFmtId="0" fontId="23" fillId="0" borderId="0" xfId="0" applyNumberFormat="1" applyFont="1" applyAlignment="1">
      <alignment horizontal="left" vertical="center"/>
    </xf>
    <xf numFmtId="0" fontId="23" fillId="0" borderId="0" xfId="0" applyNumberFormat="1" applyFont="1" applyAlignment="1">
      <alignment vertical="center"/>
    </xf>
    <xf numFmtId="49" fontId="26" fillId="0" borderId="10" xfId="0" applyNumberFormat="1" applyFont="1" applyBorder="1" applyAlignment="1">
      <alignment horizontal="left" vertical="center"/>
    </xf>
    <xf numFmtId="49" fontId="23" fillId="0" borderId="11" xfId="0" applyNumberFormat="1" applyFont="1" applyBorder="1" applyAlignment="1">
      <alignment vertical="center"/>
    </xf>
    <xf numFmtId="49" fontId="23" fillId="0" borderId="12" xfId="0" applyNumberFormat="1" applyFont="1" applyBorder="1" applyAlignment="1">
      <alignment vertical="center"/>
    </xf>
    <xf numFmtId="49" fontId="23" fillId="0" borderId="13" xfId="0" applyNumberFormat="1" applyFont="1" applyBorder="1" applyAlignment="1">
      <alignment vertical="center"/>
    </xf>
    <xf numFmtId="49" fontId="27" fillId="0" borderId="0" xfId="0" applyNumberFormat="1" applyFont="1" applyBorder="1" applyAlignment="1">
      <alignment vertical="center"/>
    </xf>
    <xf numFmtId="49" fontId="23" fillId="0" borderId="0" xfId="0" applyNumberFormat="1" applyFont="1" applyBorder="1" applyAlignment="1">
      <alignment vertical="center"/>
    </xf>
    <xf numFmtId="49" fontId="23" fillId="0" borderId="14" xfId="0" applyNumberFormat="1" applyFont="1" applyBorder="1" applyAlignment="1">
      <alignment vertical="center"/>
    </xf>
    <xf numFmtId="49" fontId="27" fillId="0" borderId="13" xfId="0" applyNumberFormat="1" applyFont="1" applyBorder="1" applyAlignment="1">
      <alignment horizontal="center" vertical="center"/>
    </xf>
    <xf numFmtId="49" fontId="27" fillId="0" borderId="13" xfId="0" applyNumberFormat="1" applyFont="1" applyBorder="1" applyAlignment="1">
      <alignment vertical="center"/>
    </xf>
    <xf numFmtId="49" fontId="45" fillId="0" borderId="0" xfId="0" applyNumberFormat="1" applyFont="1" applyBorder="1" applyAlignment="1">
      <alignment vertical="center"/>
    </xf>
    <xf numFmtId="0" fontId="23" fillId="0" borderId="0" xfId="0" applyNumberFormat="1" applyFont="1" applyBorder="1" applyAlignment="1">
      <alignment horizontal="left" vertical="center"/>
    </xf>
    <xf numFmtId="0" fontId="23" fillId="0" borderId="14" xfId="0" applyNumberFormat="1" applyFont="1" applyBorder="1" applyAlignment="1">
      <alignment horizontal="left" vertical="center"/>
    </xf>
    <xf numFmtId="0" fontId="30" fillId="0" borderId="0" xfId="0" applyFont="1" applyBorder="1" applyAlignment="1">
      <alignment vertical="center"/>
    </xf>
    <xf numFmtId="0" fontId="23" fillId="0" borderId="0" xfId="0" applyFont="1" applyBorder="1" applyAlignment="1">
      <alignment vertical="center"/>
    </xf>
    <xf numFmtId="0" fontId="23" fillId="0" borderId="14" xfId="0" applyFont="1" applyBorder="1" applyAlignment="1">
      <alignment vertical="center"/>
    </xf>
    <xf numFmtId="0" fontId="27" fillId="0" borderId="13" xfId="0" applyFont="1" applyBorder="1" applyAlignment="1">
      <alignment vertical="center"/>
    </xf>
    <xf numFmtId="0" fontId="23" fillId="0" borderId="0" xfId="0" applyFont="1" applyFill="1" applyBorder="1" applyAlignment="1">
      <alignment vertical="center"/>
    </xf>
    <xf numFmtId="0" fontId="23" fillId="0" borderId="14" xfId="0" applyFont="1" applyBorder="1" applyAlignment="1">
      <alignment vertical="center" shrinkToFit="1"/>
    </xf>
    <xf numFmtId="0" fontId="23" fillId="0" borderId="15" xfId="0" applyFont="1" applyBorder="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49" fontId="27" fillId="0" borderId="0" xfId="0" applyNumberFormat="1" applyFont="1" applyBorder="1" applyAlignment="1">
      <alignment horizontal="center" vertical="center"/>
    </xf>
    <xf numFmtId="0" fontId="17" fillId="8" borderId="6" xfId="0" applyFont="1" applyFill="1" applyBorder="1"/>
    <xf numFmtId="0" fontId="25" fillId="8" borderId="0" xfId="0" applyFont="1" applyFill="1" applyBorder="1" applyAlignment="1">
      <alignment vertical="center"/>
    </xf>
    <xf numFmtId="0" fontId="25" fillId="8" borderId="0" xfId="0" applyFont="1" applyFill="1" applyBorder="1" applyAlignment="1">
      <alignment vertical="top" wrapText="1"/>
    </xf>
    <xf numFmtId="0" fontId="17" fillId="8" borderId="7" xfId="0" applyFont="1" applyFill="1" applyBorder="1"/>
    <xf numFmtId="0" fontId="0" fillId="8" borderId="0" xfId="0" applyFill="1"/>
    <xf numFmtId="0" fontId="13" fillId="8" borderId="0" xfId="0" applyFont="1" applyFill="1" applyBorder="1" applyAlignment="1">
      <alignment vertical="center" wrapText="1"/>
    </xf>
    <xf numFmtId="0" fontId="0" fillId="8" borderId="0" xfId="0" applyFill="1" applyBorder="1"/>
    <xf numFmtId="0" fontId="9" fillId="8" borderId="0" xfId="0" applyFont="1" applyFill="1" applyBorder="1" applyAlignment="1">
      <alignment vertical="center" wrapText="1"/>
    </xf>
    <xf numFmtId="0" fontId="17" fillId="8" borderId="0" xfId="0" applyFont="1" applyFill="1" applyBorder="1" applyAlignment="1">
      <alignment vertical="top"/>
    </xf>
    <xf numFmtId="0" fontId="17" fillId="8" borderId="0" xfId="0" applyFont="1" applyFill="1" applyBorder="1"/>
    <xf numFmtId="0" fontId="23" fillId="8" borderId="0" xfId="0" applyFont="1" applyFill="1" applyBorder="1" applyAlignment="1">
      <alignment vertical="top" wrapText="1"/>
    </xf>
    <xf numFmtId="0" fontId="25" fillId="8" borderId="0" xfId="0" applyFont="1" applyFill="1" applyBorder="1"/>
    <xf numFmtId="0" fontId="23" fillId="8" borderId="0" xfId="0" applyFont="1" applyFill="1" applyBorder="1" applyAlignment="1">
      <alignment vertical="top"/>
    </xf>
    <xf numFmtId="0" fontId="31" fillId="8" borderId="0" xfId="0" applyFont="1" applyFill="1" applyBorder="1" applyAlignment="1">
      <alignment wrapText="1"/>
    </xf>
    <xf numFmtId="0" fontId="39" fillId="8" borderId="0" xfId="0" applyFont="1" applyFill="1" applyBorder="1" applyAlignment="1">
      <alignment vertical="top" wrapText="1"/>
    </xf>
    <xf numFmtId="0" fontId="17" fillId="8" borderId="8" xfId="0" applyFont="1" applyFill="1" applyBorder="1"/>
    <xf numFmtId="0" fontId="17" fillId="8" borderId="1" xfId="0" applyFont="1" applyFill="1" applyBorder="1"/>
    <xf numFmtId="0" fontId="23" fillId="8" borderId="1" xfId="0" applyFont="1" applyFill="1" applyBorder="1" applyAlignment="1">
      <alignment vertical="top"/>
    </xf>
    <xf numFmtId="0" fontId="23" fillId="8" borderId="1" xfId="0" applyFont="1" applyFill="1" applyBorder="1" applyAlignment="1">
      <alignment vertical="top" wrapText="1"/>
    </xf>
    <xf numFmtId="0" fontId="23" fillId="8" borderId="9" xfId="0" applyFont="1" applyFill="1" applyBorder="1" applyAlignment="1">
      <alignment vertical="top" wrapText="1"/>
    </xf>
    <xf numFmtId="0" fontId="10" fillId="8" borderId="0" xfId="0" applyNumberFormat="1" applyFont="1" applyFill="1" applyBorder="1" applyAlignment="1">
      <alignment vertical="center" wrapText="1"/>
    </xf>
    <xf numFmtId="0" fontId="33" fillId="8" borderId="0" xfId="0" applyFont="1" applyFill="1"/>
    <xf numFmtId="0" fontId="33" fillId="8" borderId="0" xfId="0" applyFont="1" applyFill="1" applyBorder="1"/>
    <xf numFmtId="0" fontId="6" fillId="8" borderId="0" xfId="0" applyFont="1" applyFill="1" applyAlignment="1">
      <alignment shrinkToFit="1"/>
    </xf>
    <xf numFmtId="0" fontId="13" fillId="8" borderId="0" xfId="0" applyFont="1" applyFill="1" applyBorder="1" applyAlignment="1">
      <alignment horizontal="right" vertical="center" wrapText="1"/>
    </xf>
    <xf numFmtId="0" fontId="0" fillId="8" borderId="0" xfId="0" applyFill="1" applyBorder="1" applyAlignment="1"/>
    <xf numFmtId="0" fontId="7" fillId="8" borderId="0" xfId="0" applyFont="1" applyFill="1" applyBorder="1" applyAlignment="1"/>
    <xf numFmtId="0" fontId="6" fillId="8" borderId="0" xfId="0" applyFont="1" applyFill="1" applyBorder="1" applyAlignment="1">
      <alignment vertical="center" shrinkToFit="1"/>
    </xf>
    <xf numFmtId="0" fontId="13" fillId="8" borderId="0" xfId="0" applyFont="1" applyFill="1" applyBorder="1" applyAlignment="1">
      <alignment vertical="top" wrapText="1"/>
    </xf>
    <xf numFmtId="0" fontId="13" fillId="8" borderId="0" xfId="0" applyFont="1" applyFill="1" applyAlignment="1"/>
    <xf numFmtId="0" fontId="15" fillId="8" borderId="0" xfId="0" applyFont="1" applyFill="1"/>
    <xf numFmtId="0" fontId="13" fillId="8" borderId="5" xfId="0" applyFont="1" applyFill="1" applyBorder="1" applyAlignment="1">
      <alignment vertical="center" wrapText="1"/>
    </xf>
    <xf numFmtId="0" fontId="13" fillId="8" borderId="7" xfId="0" applyFont="1" applyFill="1" applyBorder="1" applyAlignment="1">
      <alignment vertical="center" wrapText="1"/>
    </xf>
    <xf numFmtId="0" fontId="13" fillId="8" borderId="9" xfId="0" applyFont="1" applyFill="1" applyBorder="1" applyAlignment="1">
      <alignment vertical="center" wrapText="1"/>
    </xf>
    <xf numFmtId="0" fontId="0" fillId="8" borderId="6" xfId="0" applyFill="1" applyBorder="1" applyAlignment="1"/>
    <xf numFmtId="0" fontId="13" fillId="8" borderId="4" xfId="0" applyFont="1" applyFill="1" applyBorder="1" applyAlignment="1">
      <alignment vertical="center" wrapText="1"/>
    </xf>
    <xf numFmtId="0" fontId="0" fillId="8" borderId="6" xfId="0" applyFill="1" applyBorder="1"/>
    <xf numFmtId="0" fontId="0" fillId="8" borderId="8" xfId="0" applyFill="1" applyBorder="1" applyAlignment="1"/>
    <xf numFmtId="0" fontId="0" fillId="8" borderId="1" xfId="0" applyFill="1" applyBorder="1" applyAlignment="1"/>
    <xf numFmtId="0" fontId="13" fillId="8" borderId="1" xfId="0" applyFont="1" applyFill="1" applyBorder="1" applyAlignment="1">
      <alignment vertical="center" wrapText="1"/>
    </xf>
    <xf numFmtId="0" fontId="17" fillId="8" borderId="0" xfId="0" applyFont="1" applyFill="1" applyAlignment="1">
      <alignment vertical="top" wrapText="1"/>
    </xf>
    <xf numFmtId="0" fontId="13" fillId="8" borderId="3" xfId="0" applyFont="1" applyFill="1" applyBorder="1" applyAlignment="1">
      <alignment vertical="center" wrapText="1"/>
    </xf>
    <xf numFmtId="0" fontId="13" fillId="8" borderId="6" xfId="0" applyFont="1" applyFill="1" applyBorder="1" applyAlignment="1">
      <alignment vertical="center" wrapText="1"/>
    </xf>
    <xf numFmtId="0" fontId="17" fillId="8" borderId="0" xfId="0" applyFont="1" applyFill="1" applyBorder="1" applyAlignment="1">
      <alignment vertical="top" wrapText="1"/>
    </xf>
    <xf numFmtId="0" fontId="5" fillId="8" borderId="0" xfId="0" applyFont="1" applyFill="1" applyBorder="1" applyAlignment="1">
      <alignment horizontal="right"/>
    </xf>
    <xf numFmtId="0" fontId="23" fillId="8" borderId="0" xfId="0" applyFont="1" applyFill="1" applyBorder="1" applyAlignment="1">
      <alignment horizontal="right" vertical="top"/>
    </xf>
    <xf numFmtId="0" fontId="25" fillId="8" borderId="6" xfId="0" applyFont="1" applyFill="1" applyBorder="1" applyAlignment="1">
      <alignment horizontal="center" vertical="center"/>
    </xf>
    <xf numFmtId="0" fontId="25" fillId="8" borderId="0" xfId="0" applyFont="1" applyFill="1" applyBorder="1" applyAlignment="1">
      <alignment horizontal="center" vertical="center"/>
    </xf>
    <xf numFmtId="0" fontId="15" fillId="8" borderId="6" xfId="0" applyFont="1" applyFill="1" applyBorder="1"/>
    <xf numFmtId="0" fontId="25" fillId="8" borderId="0" xfId="0" applyFont="1" applyFill="1" applyBorder="1" applyAlignment="1">
      <alignment vertical="top"/>
    </xf>
    <xf numFmtId="0" fontId="25" fillId="8" borderId="0" xfId="0" applyFont="1" applyFill="1" applyBorder="1" applyAlignment="1">
      <alignment horizontal="left" vertical="top" wrapText="1"/>
    </xf>
    <xf numFmtId="0" fontId="17" fillId="8" borderId="7" xfId="0" applyFont="1" applyFill="1" applyBorder="1" applyAlignment="1">
      <alignment vertical="top" wrapText="1"/>
    </xf>
    <xf numFmtId="0" fontId="17" fillId="8" borderId="7" xfId="0" applyFont="1" applyFill="1" applyBorder="1" applyAlignment="1"/>
    <xf numFmtId="49" fontId="26" fillId="0" borderId="0" xfId="0" applyNumberFormat="1" applyFont="1" applyBorder="1" applyAlignment="1">
      <alignment horizontal="left" vertical="center"/>
    </xf>
    <xf numFmtId="49" fontId="28" fillId="0" borderId="0" xfId="1" applyNumberFormat="1" applyAlignment="1">
      <alignment horizontal="left" vertical="center"/>
    </xf>
    <xf numFmtId="49" fontId="23" fillId="0" borderId="0" xfId="0" applyNumberFormat="1" applyFont="1" applyAlignment="1">
      <alignment horizontal="left" vertical="center"/>
    </xf>
    <xf numFmtId="0" fontId="23" fillId="0" borderId="0" xfId="0" applyFont="1" applyAlignment="1">
      <alignment horizontal="left" vertical="center"/>
    </xf>
    <xf numFmtId="49" fontId="23" fillId="0" borderId="0" xfId="0" applyNumberFormat="1" applyFont="1" applyBorder="1" applyAlignment="1">
      <alignment horizontal="center" vertical="center"/>
    </xf>
    <xf numFmtId="0" fontId="25" fillId="8" borderId="6" xfId="0" applyFont="1" applyFill="1" applyBorder="1" applyAlignment="1">
      <alignment horizontal="center" vertical="center"/>
    </xf>
    <xf numFmtId="0" fontId="25" fillId="8" borderId="0" xfId="0" applyFont="1" applyFill="1" applyBorder="1" applyAlignment="1">
      <alignment horizontal="center" vertical="center"/>
    </xf>
    <xf numFmtId="49" fontId="23" fillId="0" borderId="0" xfId="0" applyNumberFormat="1" applyFont="1" applyBorder="1" applyAlignment="1">
      <alignment horizontal="center" vertical="center"/>
    </xf>
    <xf numFmtId="0" fontId="25" fillId="8" borderId="0" xfId="0" applyFont="1" applyFill="1" applyBorder="1" applyAlignment="1">
      <alignment horizontal="left" vertical="top" wrapText="1"/>
    </xf>
    <xf numFmtId="0" fontId="40" fillId="8" borderId="0" xfId="0" applyFont="1" applyFill="1" applyBorder="1" applyAlignment="1">
      <alignment horizontal="left" vertical="top" wrapText="1"/>
    </xf>
    <xf numFmtId="0" fontId="50" fillId="0" borderId="0" xfId="0" applyFont="1" applyBorder="1" applyAlignment="1">
      <alignment vertical="center"/>
    </xf>
    <xf numFmtId="49" fontId="50" fillId="0" borderId="0" xfId="0" applyNumberFormat="1" applyFont="1" applyBorder="1" applyAlignment="1">
      <alignment vertical="center"/>
    </xf>
    <xf numFmtId="49" fontId="40" fillId="0" borderId="0" xfId="0" applyNumberFormat="1" applyFont="1" applyBorder="1" applyAlignment="1">
      <alignment vertical="center"/>
    </xf>
    <xf numFmtId="0" fontId="23" fillId="8" borderId="7" xfId="0" applyFont="1" applyFill="1" applyBorder="1" applyAlignment="1"/>
    <xf numFmtId="0" fontId="25" fillId="8" borderId="0" xfId="0" applyFont="1" applyFill="1" applyBorder="1" applyAlignment="1">
      <alignment vertical="top" shrinkToFit="1" readingOrder="1"/>
    </xf>
    <xf numFmtId="0" fontId="40" fillId="8" borderId="0" xfId="0" applyFont="1" applyFill="1" applyBorder="1" applyAlignment="1">
      <alignment horizontal="center" vertical="center"/>
    </xf>
    <xf numFmtId="49" fontId="46" fillId="0" borderId="0" xfId="0" applyNumberFormat="1" applyFont="1" applyAlignment="1">
      <alignment horizontal="left" vertical="center"/>
    </xf>
    <xf numFmtId="49" fontId="27" fillId="0" borderId="0" xfId="0" applyNumberFormat="1" applyFont="1" applyAlignment="1">
      <alignment horizontal="left" vertical="center"/>
    </xf>
    <xf numFmtId="0" fontId="27" fillId="0" borderId="0" xfId="0" applyFont="1" applyAlignment="1">
      <alignment vertical="center"/>
    </xf>
    <xf numFmtId="0" fontId="53" fillId="0" borderId="0" xfId="0" applyFont="1" applyAlignment="1">
      <alignment vertical="center"/>
    </xf>
    <xf numFmtId="0" fontId="14" fillId="8" borderId="0" xfId="0" applyNumberFormat="1" applyFont="1" applyFill="1" applyBorder="1" applyAlignment="1">
      <alignment vertical="top" wrapText="1"/>
    </xf>
    <xf numFmtId="0" fontId="55" fillId="8" borderId="0" xfId="0" applyNumberFormat="1" applyFont="1" applyFill="1" applyBorder="1" applyAlignment="1">
      <alignment vertical="center" wrapText="1"/>
    </xf>
    <xf numFmtId="0" fontId="23" fillId="0" borderId="0" xfId="0" applyFont="1" applyAlignment="1">
      <alignment horizontal="left" vertical="center"/>
    </xf>
    <xf numFmtId="49" fontId="27" fillId="0" borderId="0" xfId="0" applyNumberFormat="1" applyFont="1" applyBorder="1" applyAlignment="1">
      <alignment horizontal="left" vertical="center"/>
    </xf>
    <xf numFmtId="0" fontId="23" fillId="0" borderId="0" xfId="0" applyFont="1" applyBorder="1" applyAlignment="1">
      <alignment horizontal="left" vertical="center" wrapText="1"/>
    </xf>
    <xf numFmtId="49" fontId="27" fillId="0" borderId="14" xfId="0" applyNumberFormat="1" applyFont="1" applyBorder="1" applyAlignment="1">
      <alignment horizontal="left" vertical="center"/>
    </xf>
    <xf numFmtId="31" fontId="13" fillId="4" borderId="58" xfId="0" applyNumberFormat="1" applyFont="1" applyFill="1" applyBorder="1" applyAlignment="1" applyProtection="1">
      <alignment horizontal="center" vertical="center"/>
      <protection locked="0"/>
    </xf>
    <xf numFmtId="31" fontId="13" fillId="4" borderId="59" xfId="0" applyNumberFormat="1" applyFont="1" applyFill="1" applyBorder="1" applyAlignment="1" applyProtection="1">
      <alignment horizontal="center" vertical="center"/>
      <protection locked="0"/>
    </xf>
    <xf numFmtId="31" fontId="13" fillId="4" borderId="60" xfId="0" applyNumberFormat="1" applyFont="1" applyFill="1" applyBorder="1" applyAlignment="1" applyProtection="1">
      <alignment horizontal="center" vertical="center"/>
      <protection locked="0"/>
    </xf>
    <xf numFmtId="49" fontId="23" fillId="0" borderId="0" xfId="0" applyNumberFormat="1" applyFont="1" applyBorder="1" applyAlignment="1">
      <alignment horizontal="center" vertical="center"/>
    </xf>
    <xf numFmtId="49" fontId="23" fillId="0" borderId="14" xfId="0" applyNumberFormat="1" applyFont="1" applyBorder="1" applyAlignment="1">
      <alignment horizontal="center" vertical="center"/>
    </xf>
    <xf numFmtId="49" fontId="9" fillId="0" borderId="0" xfId="0" applyNumberFormat="1" applyFont="1" applyFill="1" applyBorder="1" applyAlignment="1">
      <alignment horizontal="left" vertical="center" indent="1"/>
    </xf>
    <xf numFmtId="49" fontId="9" fillId="0" borderId="16" xfId="0" applyNumberFormat="1" applyFont="1" applyFill="1" applyBorder="1" applyAlignment="1">
      <alignment horizontal="left" vertical="center" indent="1"/>
    </xf>
    <xf numFmtId="49" fontId="9" fillId="4" borderId="15" xfId="0" applyNumberFormat="1" applyFont="1" applyFill="1" applyBorder="1" applyAlignment="1" applyProtection="1">
      <alignment horizontal="left" vertical="center" indent="1"/>
      <protection locked="0"/>
    </xf>
    <xf numFmtId="49" fontId="9" fillId="4" borderId="16" xfId="0" applyNumberFormat="1" applyFont="1" applyFill="1" applyBorder="1" applyAlignment="1" applyProtection="1">
      <alignment horizontal="left" vertical="center" indent="1"/>
      <protection locked="0"/>
    </xf>
    <xf numFmtId="49" fontId="9" fillId="4" borderId="17" xfId="0" applyNumberFormat="1" applyFont="1" applyFill="1" applyBorder="1" applyAlignment="1" applyProtection="1">
      <alignment horizontal="left" vertical="center" indent="1"/>
      <protection locked="0"/>
    </xf>
    <xf numFmtId="49" fontId="42" fillId="5" borderId="59" xfId="0" applyNumberFormat="1" applyFont="1" applyFill="1" applyBorder="1" applyAlignment="1">
      <alignment horizontal="left" vertical="center" indent="1"/>
    </xf>
    <xf numFmtId="49" fontId="42" fillId="5" borderId="60" xfId="0" applyNumberFormat="1" applyFont="1" applyFill="1" applyBorder="1" applyAlignment="1">
      <alignment horizontal="left" vertical="center" indent="1"/>
    </xf>
    <xf numFmtId="49" fontId="42" fillId="0" borderId="62" xfId="0" applyNumberFormat="1" applyFont="1" applyFill="1" applyBorder="1" applyAlignment="1">
      <alignment horizontal="left" vertical="center" indent="1"/>
    </xf>
    <xf numFmtId="49" fontId="42" fillId="0" borderId="63" xfId="0" applyNumberFormat="1" applyFont="1" applyFill="1" applyBorder="1" applyAlignment="1">
      <alignment horizontal="left" vertical="center" indent="1"/>
    </xf>
    <xf numFmtId="49" fontId="42" fillId="0" borderId="5" xfId="0" applyNumberFormat="1" applyFont="1" applyFill="1" applyBorder="1" applyAlignment="1">
      <alignment horizontal="left" vertical="center" indent="1"/>
    </xf>
    <xf numFmtId="49" fontId="42" fillId="0" borderId="64" xfId="0" applyNumberFormat="1" applyFont="1" applyFill="1" applyBorder="1" applyAlignment="1">
      <alignment horizontal="left" vertical="center" indent="1"/>
    </xf>
    <xf numFmtId="49" fontId="9" fillId="4" borderId="58" xfId="0" applyNumberFormat="1" applyFont="1" applyFill="1" applyBorder="1" applyAlignment="1" applyProtection="1">
      <alignment horizontal="left" vertical="center" wrapText="1" indent="1"/>
      <protection locked="0"/>
    </xf>
    <xf numFmtId="49" fontId="9" fillId="4" borderId="59" xfId="0" applyNumberFormat="1" applyFont="1" applyFill="1" applyBorder="1" applyAlignment="1" applyProtection="1">
      <alignment horizontal="left" vertical="center" wrapText="1" indent="1"/>
      <protection locked="0"/>
    </xf>
    <xf numFmtId="49" fontId="9" fillId="4" borderId="60" xfId="0" applyNumberFormat="1" applyFont="1" applyFill="1" applyBorder="1" applyAlignment="1" applyProtection="1">
      <alignment horizontal="left" vertical="center" wrapText="1" indent="1"/>
      <protection locked="0"/>
    </xf>
    <xf numFmtId="49" fontId="18" fillId="0" borderId="0" xfId="0" applyNumberFormat="1" applyFont="1" applyAlignment="1">
      <alignment horizontal="left" vertical="center"/>
    </xf>
    <xf numFmtId="49" fontId="23" fillId="0" borderId="0" xfId="0" applyNumberFormat="1" applyFont="1" applyBorder="1" applyAlignment="1">
      <alignment horizontal="left" vertical="center" shrinkToFit="1"/>
    </xf>
    <xf numFmtId="49" fontId="23" fillId="0" borderId="14" xfId="0" applyNumberFormat="1" applyFont="1" applyBorder="1" applyAlignment="1">
      <alignment horizontal="left" vertical="center" shrinkToFit="1"/>
    </xf>
    <xf numFmtId="49" fontId="9" fillId="4" borderId="58" xfId="0" applyNumberFormat="1" applyFont="1" applyFill="1" applyBorder="1" applyAlignment="1" applyProtection="1">
      <alignment horizontal="left" vertical="center" indent="1"/>
      <protection locked="0"/>
    </xf>
    <xf numFmtId="49" fontId="9" fillId="4" borderId="59" xfId="0" applyNumberFormat="1" applyFont="1" applyFill="1" applyBorder="1" applyAlignment="1" applyProtection="1">
      <alignment horizontal="left" vertical="center" indent="1"/>
      <protection locked="0"/>
    </xf>
    <xf numFmtId="49" fontId="9" fillId="4" borderId="60" xfId="0" applyNumberFormat="1" applyFont="1" applyFill="1" applyBorder="1" applyAlignment="1" applyProtection="1">
      <alignment horizontal="left" vertical="center" indent="1"/>
      <protection locked="0"/>
    </xf>
    <xf numFmtId="49" fontId="23" fillId="0" borderId="0" xfId="0" applyNumberFormat="1" applyFont="1" applyAlignment="1">
      <alignment horizontal="left" vertical="center"/>
    </xf>
    <xf numFmtId="49" fontId="40" fillId="0" borderId="0" xfId="0" applyNumberFormat="1" applyFont="1" applyAlignment="1">
      <alignment horizontal="left" vertical="center"/>
    </xf>
    <xf numFmtId="0" fontId="27" fillId="0" borderId="0" xfId="0" applyFont="1" applyBorder="1" applyAlignment="1">
      <alignment horizontal="left" vertical="center"/>
    </xf>
    <xf numFmtId="0" fontId="23" fillId="0" borderId="0" xfId="0" applyFont="1" applyBorder="1" applyAlignment="1">
      <alignment horizontal="left" vertical="center"/>
    </xf>
    <xf numFmtId="31" fontId="38" fillId="5" borderId="59" xfId="0" applyNumberFormat="1" applyFont="1" applyFill="1" applyBorder="1" applyAlignment="1" applyProtection="1">
      <alignment horizontal="center" vertical="center"/>
      <protection locked="0"/>
    </xf>
    <xf numFmtId="31" fontId="38" fillId="5" borderId="60" xfId="0" applyNumberFormat="1" applyFont="1" applyFill="1" applyBorder="1" applyAlignment="1" applyProtection="1">
      <alignment horizontal="center" vertical="center"/>
      <protection locked="0"/>
    </xf>
    <xf numFmtId="49" fontId="23" fillId="0" borderId="0" xfId="0" applyNumberFormat="1" applyFont="1" applyBorder="1" applyAlignment="1">
      <alignment horizontal="left" vertical="center"/>
    </xf>
    <xf numFmtId="49" fontId="41" fillId="0" borderId="61" xfId="0" applyNumberFormat="1" applyFont="1" applyFill="1" applyBorder="1" applyAlignment="1">
      <alignment horizontal="left" vertical="center" wrapText="1" indent="1" shrinkToFit="1"/>
    </xf>
    <xf numFmtId="49" fontId="41" fillId="0" borderId="62" xfId="0" applyNumberFormat="1" applyFont="1" applyFill="1" applyBorder="1" applyAlignment="1">
      <alignment horizontal="left" vertical="center" wrapText="1" indent="1" shrinkToFit="1"/>
    </xf>
    <xf numFmtId="49" fontId="41" fillId="0" borderId="63" xfId="0" applyNumberFormat="1" applyFont="1" applyFill="1" applyBorder="1" applyAlignment="1">
      <alignment horizontal="left" vertical="center" wrapText="1" indent="1" shrinkToFit="1"/>
    </xf>
    <xf numFmtId="49" fontId="41" fillId="0" borderId="62" xfId="0" applyNumberFormat="1" applyFont="1" applyFill="1" applyBorder="1" applyAlignment="1">
      <alignment horizontal="left" vertical="center" indent="1"/>
    </xf>
    <xf numFmtId="49" fontId="41" fillId="0" borderId="63" xfId="0" applyNumberFormat="1" applyFont="1" applyFill="1" applyBorder="1" applyAlignment="1">
      <alignment horizontal="left" vertical="center" indent="1"/>
    </xf>
    <xf numFmtId="0" fontId="40" fillId="0" borderId="0" xfId="0" applyFont="1" applyAlignment="1">
      <alignment horizontal="left" vertical="center" wrapText="1"/>
    </xf>
    <xf numFmtId="0" fontId="40" fillId="0" borderId="0" xfId="0" applyFont="1" applyAlignment="1">
      <alignment horizontal="left" vertical="center"/>
    </xf>
    <xf numFmtId="14" fontId="9" fillId="4" borderId="58" xfId="0" applyNumberFormat="1" applyFont="1" applyFill="1" applyBorder="1" applyAlignment="1" applyProtection="1">
      <alignment horizontal="center" vertical="center"/>
      <protection locked="0"/>
    </xf>
    <xf numFmtId="14" fontId="9" fillId="4" borderId="59" xfId="0" applyNumberFormat="1" applyFont="1" applyFill="1" applyBorder="1" applyAlignment="1" applyProtection="1">
      <alignment horizontal="center" vertical="center"/>
      <protection locked="0"/>
    </xf>
    <xf numFmtId="14" fontId="9" fillId="4" borderId="60" xfId="0" applyNumberFormat="1" applyFont="1" applyFill="1" applyBorder="1" applyAlignment="1" applyProtection="1">
      <alignment horizontal="center" vertical="center"/>
      <protection locked="0"/>
    </xf>
    <xf numFmtId="49" fontId="28" fillId="0" borderId="0" xfId="1" applyNumberFormat="1" applyAlignment="1">
      <alignment horizontal="left" vertical="center"/>
    </xf>
    <xf numFmtId="0" fontId="23" fillId="0" borderId="0" xfId="0" applyNumberFormat="1" applyFont="1" applyBorder="1" applyAlignment="1">
      <alignment horizontal="center" vertical="center" shrinkToFit="1"/>
    </xf>
    <xf numFmtId="0" fontId="23" fillId="0" borderId="14" xfId="0" applyNumberFormat="1" applyFont="1" applyBorder="1" applyAlignment="1">
      <alignment horizontal="center" vertical="center" shrinkToFit="1"/>
    </xf>
    <xf numFmtId="49" fontId="9" fillId="4" borderId="10" xfId="0" applyNumberFormat="1" applyFont="1" applyFill="1" applyBorder="1" applyAlignment="1" applyProtection="1">
      <alignment horizontal="left" vertical="center" indent="1"/>
      <protection locked="0"/>
    </xf>
    <xf numFmtId="49" fontId="9" fillId="4" borderId="11" xfId="0" applyNumberFormat="1" applyFont="1" applyFill="1" applyBorder="1" applyAlignment="1" applyProtection="1">
      <alignment horizontal="left" vertical="center" indent="1"/>
      <protection locked="0"/>
    </xf>
    <xf numFmtId="49" fontId="9" fillId="4" borderId="12" xfId="0" applyNumberFormat="1" applyFont="1" applyFill="1" applyBorder="1" applyAlignment="1" applyProtection="1">
      <alignment horizontal="left" vertical="center" indent="1"/>
      <protection locked="0"/>
    </xf>
    <xf numFmtId="49" fontId="9" fillId="0" borderId="61" xfId="0" applyNumberFormat="1" applyFont="1" applyFill="1" applyBorder="1" applyAlignment="1">
      <alignment horizontal="left" vertical="center" wrapText="1" indent="1" shrinkToFit="1"/>
    </xf>
    <xf numFmtId="49" fontId="9" fillId="0" borderId="62" xfId="0" applyNumberFormat="1" applyFont="1" applyFill="1" applyBorder="1" applyAlignment="1">
      <alignment horizontal="left" vertical="center" indent="1" shrinkToFit="1"/>
    </xf>
    <xf numFmtId="49" fontId="9" fillId="0" borderId="63" xfId="0" applyNumberFormat="1" applyFont="1" applyFill="1" applyBorder="1" applyAlignment="1">
      <alignment horizontal="left" vertical="center" indent="1" shrinkToFit="1"/>
    </xf>
    <xf numFmtId="49" fontId="9" fillId="0" borderId="61" xfId="0" applyNumberFormat="1" applyFont="1" applyFill="1" applyBorder="1" applyAlignment="1">
      <alignment horizontal="left" vertical="center" indent="1"/>
    </xf>
    <xf numFmtId="49" fontId="9" fillId="0" borderId="62" xfId="0" applyNumberFormat="1" applyFont="1" applyFill="1" applyBorder="1" applyAlignment="1">
      <alignment horizontal="left" vertical="center" indent="1"/>
    </xf>
    <xf numFmtId="49" fontId="9" fillId="0" borderId="63" xfId="0" applyNumberFormat="1" applyFont="1" applyFill="1" applyBorder="1" applyAlignment="1">
      <alignment horizontal="left" vertical="center" indent="1"/>
    </xf>
    <xf numFmtId="49" fontId="23" fillId="0" borderId="0" xfId="0" applyNumberFormat="1" applyFont="1" applyBorder="1" applyAlignment="1">
      <alignment horizontal="center" vertical="center" shrinkToFit="1"/>
    </xf>
    <xf numFmtId="49" fontId="23" fillId="0" borderId="14" xfId="0" applyNumberFormat="1" applyFont="1" applyBorder="1" applyAlignment="1">
      <alignment horizontal="center" vertical="center" shrinkToFit="1"/>
    </xf>
    <xf numFmtId="49" fontId="9" fillId="4" borderId="58" xfId="0" applyNumberFormat="1" applyFont="1" applyFill="1" applyBorder="1" applyAlignment="1" applyProtection="1">
      <alignment horizontal="center" vertical="center"/>
      <protection locked="0"/>
    </xf>
    <xf numFmtId="49" fontId="9" fillId="4" borderId="59" xfId="0" applyNumberFormat="1" applyFont="1" applyFill="1" applyBorder="1" applyAlignment="1" applyProtection="1">
      <alignment horizontal="center" vertical="center"/>
      <protection locked="0"/>
    </xf>
    <xf numFmtId="49" fontId="9" fillId="4" borderId="60" xfId="0" applyNumberFormat="1" applyFont="1" applyFill="1" applyBorder="1" applyAlignment="1" applyProtection="1">
      <alignment horizontal="center" vertical="center"/>
      <protection locked="0"/>
    </xf>
    <xf numFmtId="49" fontId="26" fillId="0" borderId="0" xfId="0" applyNumberFormat="1" applyFont="1" applyAlignment="1">
      <alignment horizontal="center" vertical="center"/>
    </xf>
    <xf numFmtId="49" fontId="29" fillId="0" borderId="0" xfId="1" applyNumberFormat="1" applyFont="1" applyAlignment="1">
      <alignment horizontal="left" vertical="center"/>
    </xf>
    <xf numFmtId="49" fontId="29" fillId="0" borderId="0" xfId="1" applyNumberFormat="1" applyFont="1" applyAlignment="1">
      <alignment horizontal="left" vertical="center" wrapText="1"/>
    </xf>
    <xf numFmtId="14" fontId="13" fillId="0" borderId="61" xfId="0" applyNumberFormat="1" applyFont="1" applyBorder="1" applyAlignment="1">
      <alignment horizontal="center" vertical="center"/>
    </xf>
    <xf numFmtId="14" fontId="13" fillId="0" borderId="62" xfId="0" applyNumberFormat="1" applyFont="1" applyBorder="1" applyAlignment="1">
      <alignment horizontal="center" vertical="center"/>
    </xf>
    <xf numFmtId="14" fontId="13" fillId="0" borderId="63" xfId="0" applyNumberFormat="1" applyFont="1" applyBorder="1" applyAlignment="1">
      <alignment horizontal="center" vertical="center"/>
    </xf>
    <xf numFmtId="49" fontId="27" fillId="0" borderId="0" xfId="0" applyNumberFormat="1" applyFont="1" applyAlignment="1">
      <alignment horizontal="left" vertical="top" wrapText="1"/>
    </xf>
    <xf numFmtId="49" fontId="27" fillId="0" borderId="0" xfId="0" applyNumberFormat="1" applyFont="1" applyAlignment="1">
      <alignment horizontal="left" vertical="center"/>
    </xf>
    <xf numFmtId="49" fontId="23" fillId="0" borderId="0" xfId="0" applyNumberFormat="1" applyFont="1" applyAlignment="1">
      <alignment horizontal="left" vertical="center" shrinkToFit="1"/>
    </xf>
    <xf numFmtId="49" fontId="28" fillId="0" borderId="0" xfId="1" applyNumberFormat="1" applyAlignment="1">
      <alignment horizontal="center" vertical="center" shrinkToFit="1"/>
    </xf>
    <xf numFmtId="49" fontId="23" fillId="0" borderId="0" xfId="0" applyNumberFormat="1" applyFont="1" applyAlignment="1">
      <alignment horizontal="left" vertical="top" wrapText="1"/>
    </xf>
    <xf numFmtId="14" fontId="42" fillId="5" borderId="59" xfId="0" applyNumberFormat="1" applyFont="1" applyFill="1" applyBorder="1" applyAlignment="1">
      <alignment horizontal="center" vertical="center"/>
    </xf>
    <xf numFmtId="14" fontId="42" fillId="5" borderId="60" xfId="0" applyNumberFormat="1" applyFont="1" applyFill="1" applyBorder="1" applyAlignment="1">
      <alignment horizontal="center" vertical="center"/>
    </xf>
    <xf numFmtId="49" fontId="42" fillId="5" borderId="11" xfId="0" applyNumberFormat="1" applyFont="1" applyFill="1" applyBorder="1" applyAlignment="1">
      <alignment horizontal="left" vertical="center" indent="1"/>
    </xf>
    <xf numFmtId="49" fontId="42" fillId="5" borderId="12" xfId="0" applyNumberFormat="1" applyFont="1" applyFill="1" applyBorder="1" applyAlignment="1">
      <alignment horizontal="left" vertical="center" indent="1"/>
    </xf>
    <xf numFmtId="49" fontId="42" fillId="5" borderId="59" xfId="0" applyNumberFormat="1" applyFont="1" applyFill="1" applyBorder="1" applyAlignment="1">
      <alignment horizontal="left" vertical="center" indent="1" shrinkToFit="1"/>
    </xf>
    <xf numFmtId="49" fontId="42" fillId="5" borderId="60" xfId="0" applyNumberFormat="1" applyFont="1" applyFill="1" applyBorder="1" applyAlignment="1">
      <alignment horizontal="left" vertical="center" indent="1" shrinkToFit="1"/>
    </xf>
    <xf numFmtId="49" fontId="9" fillId="0" borderId="58" xfId="0" applyNumberFormat="1" applyFont="1" applyFill="1" applyBorder="1" applyAlignment="1" applyProtection="1">
      <alignment horizontal="left" vertical="center" indent="1" shrinkToFit="1"/>
      <protection locked="0"/>
    </xf>
    <xf numFmtId="49" fontId="9" fillId="0" borderId="59" xfId="0" applyNumberFormat="1" applyFont="1" applyFill="1" applyBorder="1" applyAlignment="1" applyProtection="1">
      <alignment horizontal="left" vertical="center" indent="1" shrinkToFit="1"/>
      <protection locked="0"/>
    </xf>
    <xf numFmtId="49" fontId="9" fillId="0" borderId="60" xfId="0" applyNumberFormat="1" applyFont="1" applyFill="1" applyBorder="1" applyAlignment="1" applyProtection="1">
      <alignment horizontal="left" vertical="center" indent="1" shrinkToFit="1"/>
      <protection locked="0"/>
    </xf>
    <xf numFmtId="49" fontId="42" fillId="5" borderId="59" xfId="0" applyNumberFormat="1" applyFont="1" applyFill="1" applyBorder="1" applyAlignment="1">
      <alignment horizontal="center" vertical="center"/>
    </xf>
    <xf numFmtId="49" fontId="42" fillId="5" borderId="60" xfId="0" applyNumberFormat="1" applyFont="1" applyFill="1" applyBorder="1" applyAlignment="1">
      <alignment horizontal="center" vertical="center"/>
    </xf>
    <xf numFmtId="49" fontId="9" fillId="4" borderId="58" xfId="0" applyNumberFormat="1" applyFont="1" applyFill="1" applyBorder="1" applyAlignment="1" applyProtection="1">
      <alignment horizontal="left" vertical="center" indent="1" shrinkToFit="1"/>
      <protection locked="0"/>
    </xf>
    <xf numFmtId="49" fontId="9" fillId="4" borderId="59" xfId="0" applyNumberFormat="1" applyFont="1" applyFill="1" applyBorder="1" applyAlignment="1" applyProtection="1">
      <alignment horizontal="left" vertical="center" indent="1" shrinkToFit="1"/>
      <protection locked="0"/>
    </xf>
    <xf numFmtId="49" fontId="9" fillId="4" borderId="60" xfId="0" applyNumberFormat="1" applyFont="1" applyFill="1" applyBorder="1" applyAlignment="1" applyProtection="1">
      <alignment horizontal="left" vertical="center" indent="1" shrinkToFit="1"/>
      <protection locked="0"/>
    </xf>
    <xf numFmtId="31" fontId="38" fillId="5" borderId="59" xfId="0" applyNumberFormat="1" applyFont="1" applyFill="1" applyBorder="1" applyAlignment="1">
      <alignment horizontal="center" vertical="center"/>
    </xf>
    <xf numFmtId="31" fontId="38" fillId="5" borderId="60" xfId="0" applyNumberFormat="1" applyFont="1" applyFill="1" applyBorder="1" applyAlignment="1">
      <alignment horizontal="center" vertical="center"/>
    </xf>
    <xf numFmtId="49" fontId="50" fillId="0" borderId="0" xfId="0" applyNumberFormat="1" applyFont="1" applyAlignment="1">
      <alignment horizontal="left" vertical="center"/>
    </xf>
    <xf numFmtId="0" fontId="17" fillId="8" borderId="0" xfId="0" applyFont="1" applyFill="1" applyAlignment="1">
      <alignment horizontal="left" vertical="center"/>
    </xf>
    <xf numFmtId="0" fontId="40" fillId="8" borderId="0" xfId="0" applyFont="1" applyFill="1" applyBorder="1" applyAlignment="1">
      <alignment horizontal="left" vertical="top" wrapText="1"/>
    </xf>
    <xf numFmtId="0" fontId="25" fillId="8" borderId="0" xfId="0" applyFont="1" applyFill="1" applyBorder="1" applyAlignment="1">
      <alignment horizontal="left" vertical="top" wrapText="1"/>
    </xf>
    <xf numFmtId="0" fontId="25" fillId="8" borderId="0" xfId="0" applyFont="1" applyFill="1" applyBorder="1" applyAlignment="1">
      <alignment horizontal="left" vertical="top" shrinkToFit="1" readingOrder="1"/>
    </xf>
    <xf numFmtId="0" fontId="25" fillId="8" borderId="7" xfId="0" applyFont="1" applyFill="1" applyBorder="1" applyAlignment="1">
      <alignment horizontal="left" vertical="top" shrinkToFit="1" readingOrder="1"/>
    </xf>
    <xf numFmtId="0" fontId="23" fillId="8" borderId="0" xfId="0" applyFont="1" applyFill="1" applyBorder="1" applyAlignment="1">
      <alignment horizontal="right" vertical="center"/>
    </xf>
    <xf numFmtId="0" fontId="23" fillId="8" borderId="0" xfId="0" applyFont="1" applyFill="1" applyBorder="1" applyAlignment="1">
      <alignment horizontal="left" vertical="top" wrapText="1"/>
    </xf>
    <xf numFmtId="0" fontId="23" fillId="0" borderId="0" xfId="0" applyFont="1" applyBorder="1" applyAlignment="1">
      <alignment horizontal="left" vertical="top" wrapText="1"/>
    </xf>
    <xf numFmtId="0" fontId="23" fillId="8" borderId="0" xfId="0" applyFont="1" applyFill="1" applyBorder="1" applyAlignment="1">
      <alignment horizontal="left" vertical="center"/>
    </xf>
    <xf numFmtId="0" fontId="23" fillId="0" borderId="0" xfId="0" applyFont="1" applyBorder="1" applyAlignment="1">
      <alignment horizontal="center" vertical="top"/>
    </xf>
    <xf numFmtId="0" fontId="13" fillId="0" borderId="0" xfId="0" applyFont="1" applyBorder="1" applyAlignment="1">
      <alignment horizontal="right" vertical="center"/>
    </xf>
    <xf numFmtId="0" fontId="6" fillId="2" borderId="13"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0" borderId="3" xfId="0" applyNumberFormat="1" applyFont="1" applyBorder="1" applyAlignment="1">
      <alignment horizontal="left" indent="1" shrinkToFit="1"/>
    </xf>
    <xf numFmtId="0" fontId="6" fillId="0" borderId="4" xfId="0" applyNumberFormat="1" applyFont="1" applyBorder="1" applyAlignment="1">
      <alignment horizontal="left" indent="1" shrinkToFit="1"/>
    </xf>
    <xf numFmtId="0" fontId="6" fillId="0" borderId="5" xfId="0" applyNumberFormat="1" applyFont="1" applyBorder="1" applyAlignment="1">
      <alignment horizontal="left" indent="1" shrinkToFit="1"/>
    </xf>
    <xf numFmtId="0" fontId="6" fillId="0" borderId="6" xfId="0" applyNumberFormat="1" applyFont="1" applyBorder="1" applyAlignment="1">
      <alignment horizontal="left" indent="1" shrinkToFit="1"/>
    </xf>
    <xf numFmtId="0" fontId="6" fillId="0" borderId="0" xfId="0" applyNumberFormat="1" applyFont="1" applyBorder="1" applyAlignment="1">
      <alignment horizontal="left" indent="1" shrinkToFit="1"/>
    </xf>
    <xf numFmtId="0" fontId="6" fillId="0" borderId="7" xfId="0" applyNumberFormat="1" applyFont="1" applyBorder="1" applyAlignment="1">
      <alignment horizontal="left" indent="1" shrinkToFit="1"/>
    </xf>
    <xf numFmtId="0" fontId="48" fillId="7" borderId="10" xfId="0" applyFont="1" applyFill="1" applyBorder="1" applyAlignment="1">
      <alignment horizontal="center" vertical="center" wrapText="1" shrinkToFit="1"/>
    </xf>
    <xf numFmtId="0" fontId="48" fillId="7" borderId="11" xfId="0" applyFont="1" applyFill="1" applyBorder="1" applyAlignment="1">
      <alignment horizontal="center" vertical="center" shrinkToFit="1"/>
    </xf>
    <xf numFmtId="0" fontId="48" fillId="7" borderId="13" xfId="0" applyFont="1" applyFill="1" applyBorder="1" applyAlignment="1">
      <alignment horizontal="center" vertical="center" shrinkToFit="1"/>
    </xf>
    <xf numFmtId="0" fontId="48" fillId="7" borderId="0" xfId="0" applyFont="1" applyFill="1" applyBorder="1" applyAlignment="1">
      <alignment horizontal="center" vertical="center" shrinkToFit="1"/>
    </xf>
    <xf numFmtId="0" fontId="48" fillId="7" borderId="15" xfId="0" applyFont="1" applyFill="1" applyBorder="1" applyAlignment="1">
      <alignment horizontal="center" vertical="center" shrinkToFit="1"/>
    </xf>
    <xf numFmtId="0" fontId="48" fillId="7" borderId="16" xfId="0" applyFont="1" applyFill="1" applyBorder="1" applyAlignment="1">
      <alignment horizontal="center" vertical="center" shrinkToFit="1"/>
    </xf>
    <xf numFmtId="0" fontId="6" fillId="0" borderId="48" xfId="0" applyFont="1" applyBorder="1" applyAlignment="1">
      <alignment horizontal="center" shrinkToFit="1"/>
    </xf>
    <xf numFmtId="0" fontId="6" fillId="0" borderId="11" xfId="0" applyFont="1" applyBorder="1" applyAlignment="1">
      <alignment horizontal="center" shrinkToFit="1"/>
    </xf>
    <xf numFmtId="0" fontId="6" fillId="0" borderId="6" xfId="0" applyFont="1" applyBorder="1" applyAlignment="1">
      <alignment horizontal="center" shrinkToFit="1"/>
    </xf>
    <xf numFmtId="0" fontId="6" fillId="0" borderId="0" xfId="0" applyFont="1" applyBorder="1" applyAlignment="1">
      <alignment horizontal="center" shrinkToFit="1"/>
    </xf>
    <xf numFmtId="0" fontId="6" fillId="0" borderId="30" xfId="0" applyFont="1" applyBorder="1" applyAlignment="1">
      <alignment horizontal="center" shrinkToFit="1"/>
    </xf>
    <xf numFmtId="0" fontId="6" fillId="0" borderId="16" xfId="0" applyFont="1" applyBorder="1" applyAlignment="1">
      <alignment horizont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3" fillId="0" borderId="10"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3" fillId="0" borderId="14"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23" fillId="8" borderId="0" xfId="0" applyFont="1" applyFill="1" applyAlignment="1">
      <alignment horizontal="center" vertical="center"/>
    </xf>
    <xf numFmtId="0" fontId="50" fillId="8" borderId="6" xfId="0" applyFont="1" applyFill="1" applyBorder="1" applyAlignment="1">
      <alignment horizontal="right" vertical="center" shrinkToFit="1"/>
    </xf>
    <xf numFmtId="0" fontId="50" fillId="8" borderId="0" xfId="0" applyFont="1" applyFill="1" applyBorder="1" applyAlignment="1">
      <alignment horizontal="right" vertical="center" shrinkToFit="1"/>
    </xf>
    <xf numFmtId="0" fontId="6" fillId="0" borderId="5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9"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9" xfId="0" applyFont="1" applyFill="1" applyBorder="1" applyAlignment="1">
      <alignment horizontal="center" vertical="center"/>
    </xf>
    <xf numFmtId="0" fontId="7" fillId="0" borderId="56"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7" xfId="0" applyFont="1" applyBorder="1" applyAlignment="1">
      <alignment horizontal="center" vertical="center" shrinkToFit="1"/>
    </xf>
    <xf numFmtId="0" fontId="13" fillId="0" borderId="0" xfId="0" applyFont="1" applyBorder="1" applyAlignment="1">
      <alignment horizontal="left" vertical="center" wrapText="1"/>
    </xf>
    <xf numFmtId="0" fontId="10" fillId="0" borderId="0" xfId="0" applyFont="1" applyFill="1" applyBorder="1" applyAlignment="1">
      <alignment horizontal="left"/>
    </xf>
    <xf numFmtId="0" fontId="6" fillId="2" borderId="1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52" xfId="0" applyBorder="1" applyAlignment="1">
      <alignment horizontal="center"/>
    </xf>
    <xf numFmtId="0" fontId="0" fillId="0" borderId="4" xfId="0" applyBorder="1" applyAlignment="1">
      <alignment horizontal="center"/>
    </xf>
    <xf numFmtId="0" fontId="0" fillId="0" borderId="25" xfId="0" applyBorder="1" applyAlignment="1">
      <alignment horizontal="center"/>
    </xf>
    <xf numFmtId="0" fontId="7" fillId="0" borderId="7"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30" xfId="0" applyFont="1" applyBorder="1" applyAlignment="1">
      <alignment horizontal="center" vertical="center" shrinkToFit="1"/>
    </xf>
    <xf numFmtId="0" fontId="0" fillId="0" borderId="21" xfId="0" applyBorder="1" applyAlignment="1">
      <alignment horizontal="center"/>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0" borderId="48" xfId="0" applyFont="1" applyBorder="1" applyAlignment="1">
      <alignment horizontal="left" indent="1" shrinkToFit="1"/>
    </xf>
    <xf numFmtId="0" fontId="6" fillId="0" borderId="11" xfId="0" applyFont="1" applyBorder="1" applyAlignment="1">
      <alignment horizontal="left" indent="1" shrinkToFit="1"/>
    </xf>
    <xf numFmtId="0" fontId="6" fillId="0" borderId="12" xfId="0" applyFont="1" applyBorder="1" applyAlignment="1">
      <alignment horizontal="left" indent="1" shrinkToFit="1"/>
    </xf>
    <xf numFmtId="0" fontId="6" fillId="0" borderId="8" xfId="0" applyFont="1" applyBorder="1" applyAlignment="1">
      <alignment horizontal="left" indent="1" shrinkToFit="1"/>
    </xf>
    <xf numFmtId="0" fontId="6" fillId="0" borderId="1" xfId="0" applyFont="1" applyBorder="1" applyAlignment="1">
      <alignment horizontal="left" indent="1" shrinkToFit="1"/>
    </xf>
    <xf numFmtId="0" fontId="6" fillId="0" borderId="19" xfId="0" applyFont="1" applyBorder="1" applyAlignment="1">
      <alignment horizontal="left" indent="1" shrinkToFit="1"/>
    </xf>
    <xf numFmtId="0" fontId="8" fillId="2" borderId="13"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6" fillId="0" borderId="4"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48" xfId="0" applyFont="1" applyBorder="1" applyAlignment="1">
      <alignment horizontal="center" vertical="center" shrinkToFit="1"/>
    </xf>
    <xf numFmtId="0" fontId="23" fillId="0" borderId="0" xfId="0" applyFont="1" applyAlignment="1">
      <alignment horizontal="center" vertical="center"/>
    </xf>
    <xf numFmtId="0" fontId="7" fillId="0" borderId="10"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5"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44" xfId="0" applyFont="1" applyBorder="1" applyAlignment="1">
      <alignment horizontal="center" vertical="center" shrinkToFit="1"/>
    </xf>
    <xf numFmtId="0" fontId="6" fillId="0" borderId="4" xfId="0" applyNumberFormat="1" applyFont="1" applyBorder="1" applyAlignment="1">
      <alignment horizontal="left" vertical="center" indent="1" shrinkToFit="1"/>
    </xf>
    <xf numFmtId="0" fontId="6" fillId="0" borderId="24" xfId="0" applyNumberFormat="1" applyFont="1" applyBorder="1" applyAlignment="1">
      <alignment horizontal="left" vertical="center" indent="1" shrinkToFit="1"/>
    </xf>
    <xf numFmtId="0" fontId="6" fillId="0" borderId="0" xfId="0" applyNumberFormat="1" applyFont="1" applyBorder="1" applyAlignment="1">
      <alignment horizontal="left" vertical="center" indent="1" shrinkToFit="1"/>
    </xf>
    <xf numFmtId="0" fontId="6" fillId="0" borderId="14" xfId="0" applyNumberFormat="1" applyFont="1" applyBorder="1" applyAlignment="1">
      <alignment horizontal="left" vertical="center" indent="1" shrinkToFit="1"/>
    </xf>
    <xf numFmtId="0" fontId="13" fillId="0" borderId="38" xfId="0" applyFont="1" applyBorder="1" applyAlignment="1">
      <alignment horizontal="center" vertical="center" shrinkToFi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38" fillId="0" borderId="0" xfId="0" applyFont="1" applyBorder="1" applyAlignment="1">
      <alignment horizontal="left" vertical="center" wrapText="1"/>
    </xf>
    <xf numFmtId="0" fontId="23" fillId="0" borderId="0" xfId="0" applyFont="1" applyBorder="1" applyAlignment="1">
      <alignment horizontal="left" vertical="top"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3" xfId="0" applyFont="1" applyFill="1" applyBorder="1" applyAlignment="1">
      <alignment horizontal="center" vertical="center"/>
    </xf>
    <xf numFmtId="0" fontId="6" fillId="0" borderId="8"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8" xfId="0" applyNumberFormat="1" applyFont="1" applyBorder="1" applyAlignment="1">
      <alignment horizontal="left" indent="1" shrinkToFit="1"/>
    </xf>
    <xf numFmtId="0" fontId="6" fillId="0" borderId="1" xfId="0" applyNumberFormat="1" applyFont="1" applyBorder="1" applyAlignment="1">
      <alignment horizontal="left" indent="1" shrinkToFit="1"/>
    </xf>
    <xf numFmtId="0" fontId="6" fillId="0" borderId="9" xfId="0" applyNumberFormat="1" applyFont="1" applyBorder="1" applyAlignment="1">
      <alignment horizontal="left" indent="1"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3" fillId="8" borderId="0" xfId="0" applyFont="1" applyFill="1" applyAlignment="1">
      <alignment horizontal="center" vertical="center"/>
    </xf>
    <xf numFmtId="0" fontId="9" fillId="8" borderId="4" xfId="0" applyFont="1" applyFill="1" applyBorder="1" applyAlignment="1">
      <alignment horizontal="center" vertical="center" shrinkToFit="1"/>
    </xf>
    <xf numFmtId="0" fontId="9" fillId="8" borderId="0" xfId="0" applyFont="1" applyFill="1" applyBorder="1" applyAlignment="1">
      <alignment horizontal="center" vertical="center" shrinkToFit="1"/>
    </xf>
    <xf numFmtId="0" fontId="6" fillId="8" borderId="4" xfId="0" applyFont="1" applyFill="1" applyBorder="1" applyAlignment="1">
      <alignment horizontal="center" vertical="center" shrinkToFit="1"/>
    </xf>
    <xf numFmtId="0" fontId="6" fillId="8" borderId="0" xfId="0" applyFont="1" applyFill="1" applyBorder="1" applyAlignment="1">
      <alignment horizontal="center" vertical="center" shrinkToFit="1"/>
    </xf>
    <xf numFmtId="0" fontId="13" fillId="8" borderId="0" xfId="0" applyFont="1" applyFill="1" applyBorder="1" applyAlignment="1">
      <alignment horizontal="left" vertical="center" wrapText="1"/>
    </xf>
    <xf numFmtId="0" fontId="38" fillId="8" borderId="0" xfId="0" applyFont="1" applyFill="1" applyBorder="1" applyAlignment="1">
      <alignment horizontal="left" vertical="center" wrapText="1"/>
    </xf>
    <xf numFmtId="0" fontId="13" fillId="8" borderId="0" xfId="0" applyFont="1" applyFill="1" applyBorder="1" applyAlignment="1">
      <alignment horizontal="right" vertical="center"/>
    </xf>
    <xf numFmtId="0" fontId="6" fillId="8" borderId="11" xfId="0" applyFont="1" applyFill="1" applyBorder="1" applyAlignment="1">
      <alignment horizontal="center" vertical="center" shrinkToFit="1"/>
    </xf>
    <xf numFmtId="0" fontId="6" fillId="8" borderId="12" xfId="0" applyFont="1" applyFill="1" applyBorder="1" applyAlignment="1">
      <alignment horizontal="center" vertical="center" shrinkToFit="1"/>
    </xf>
    <xf numFmtId="0" fontId="6" fillId="8" borderId="14" xfId="0" applyFont="1" applyFill="1" applyBorder="1" applyAlignment="1">
      <alignment horizontal="center" vertical="center" shrinkToFit="1"/>
    </xf>
    <xf numFmtId="0" fontId="6" fillId="8" borderId="16" xfId="0" applyFont="1" applyFill="1" applyBorder="1" applyAlignment="1">
      <alignment horizontal="center" vertical="center" shrinkToFit="1"/>
    </xf>
    <xf numFmtId="0" fontId="6" fillId="8" borderId="17" xfId="0" applyFont="1" applyFill="1" applyBorder="1" applyAlignment="1">
      <alignment horizontal="center" vertical="center" shrinkToFit="1"/>
    </xf>
    <xf numFmtId="0" fontId="10" fillId="8" borderId="0" xfId="0" applyFont="1" applyFill="1" applyBorder="1" applyAlignment="1">
      <alignment horizontal="left"/>
    </xf>
    <xf numFmtId="0" fontId="7" fillId="8" borderId="10" xfId="0" applyFont="1" applyFill="1" applyBorder="1" applyAlignment="1">
      <alignment horizontal="center" vertical="center" shrinkToFit="1"/>
    </xf>
    <xf numFmtId="0" fontId="7" fillId="8" borderId="11" xfId="0" applyFont="1" applyFill="1" applyBorder="1" applyAlignment="1">
      <alignment horizontal="center" vertical="center" shrinkToFit="1"/>
    </xf>
    <xf numFmtId="0" fontId="7" fillId="8" borderId="57" xfId="0" applyFont="1" applyFill="1" applyBorder="1" applyAlignment="1">
      <alignment horizontal="center" vertical="center" shrinkToFit="1"/>
    </xf>
    <xf numFmtId="0" fontId="7" fillId="8" borderId="13" xfId="0" applyFont="1" applyFill="1" applyBorder="1" applyAlignment="1">
      <alignment horizontal="center" vertical="center" shrinkToFit="1"/>
    </xf>
    <xf numFmtId="0" fontId="7" fillId="8" borderId="0" xfId="0" applyFont="1" applyFill="1" applyBorder="1" applyAlignment="1">
      <alignment horizontal="center" vertical="center" shrinkToFit="1"/>
    </xf>
    <xf numFmtId="0" fontId="7" fillId="8" borderId="26" xfId="0" applyFont="1" applyFill="1" applyBorder="1" applyAlignment="1">
      <alignment horizontal="center" vertical="center" shrinkToFit="1"/>
    </xf>
    <xf numFmtId="0" fontId="7" fillId="8" borderId="15" xfId="0" applyFont="1" applyFill="1" applyBorder="1" applyAlignment="1">
      <alignment horizontal="center" vertical="center" shrinkToFit="1"/>
    </xf>
    <xf numFmtId="0" fontId="7" fillId="8" borderId="16" xfId="0" applyFont="1" applyFill="1" applyBorder="1" applyAlignment="1">
      <alignment horizontal="center" vertical="center" shrinkToFit="1"/>
    </xf>
    <xf numFmtId="0" fontId="7" fillId="8" borderId="27" xfId="0" applyFont="1" applyFill="1" applyBorder="1" applyAlignment="1">
      <alignment horizontal="center" vertical="center" shrinkToFit="1"/>
    </xf>
    <xf numFmtId="0" fontId="7" fillId="8" borderId="56" xfId="0" applyFont="1" applyFill="1" applyBorder="1" applyAlignment="1">
      <alignment horizontal="center" vertical="center" shrinkToFit="1"/>
    </xf>
    <xf numFmtId="0" fontId="7" fillId="8" borderId="2" xfId="0" applyFont="1" applyFill="1" applyBorder="1" applyAlignment="1">
      <alignment horizontal="center" vertical="center" shrinkToFit="1"/>
    </xf>
    <xf numFmtId="0" fontId="7" fillId="8" borderId="22" xfId="0" applyFont="1" applyFill="1" applyBorder="1" applyAlignment="1">
      <alignment horizontal="center" vertical="center" shrinkToFit="1"/>
    </xf>
    <xf numFmtId="0" fontId="7" fillId="8" borderId="28" xfId="0" applyFont="1" applyFill="1" applyBorder="1" applyAlignment="1">
      <alignment horizontal="center" vertical="center" shrinkToFit="1"/>
    </xf>
    <xf numFmtId="0" fontId="7" fillId="8" borderId="7" xfId="0" applyFont="1" applyFill="1" applyBorder="1" applyAlignment="1">
      <alignment horizontal="center" vertical="center" shrinkToFit="1"/>
    </xf>
    <xf numFmtId="0" fontId="7" fillId="8" borderId="29" xfId="0" applyFont="1" applyFill="1" applyBorder="1" applyAlignment="1">
      <alignment horizontal="center" vertical="center" shrinkToFit="1"/>
    </xf>
    <xf numFmtId="0" fontId="7" fillId="8" borderId="48" xfId="0" applyFont="1" applyFill="1" applyBorder="1" applyAlignment="1">
      <alignment horizontal="center" vertical="center" shrinkToFit="1"/>
    </xf>
    <xf numFmtId="0" fontId="7" fillId="8" borderId="6" xfId="0" applyFont="1" applyFill="1" applyBorder="1" applyAlignment="1">
      <alignment horizontal="center" vertical="center" shrinkToFit="1"/>
    </xf>
    <xf numFmtId="0" fontId="7" fillId="8" borderId="30" xfId="0" applyFont="1" applyFill="1" applyBorder="1" applyAlignment="1">
      <alignment horizontal="center" vertical="center" shrinkToFit="1"/>
    </xf>
    <xf numFmtId="0" fontId="13" fillId="8" borderId="35" xfId="0" applyFont="1" applyFill="1" applyBorder="1" applyAlignment="1">
      <alignment horizontal="center" vertical="center" shrinkToFit="1"/>
    </xf>
    <xf numFmtId="0" fontId="13" fillId="8" borderId="32" xfId="0" applyFont="1" applyFill="1" applyBorder="1" applyAlignment="1">
      <alignment horizontal="center" vertical="center" shrinkToFit="1"/>
    </xf>
    <xf numFmtId="0" fontId="13" fillId="8" borderId="44" xfId="0" applyFont="1" applyFill="1" applyBorder="1" applyAlignment="1">
      <alignment horizontal="center" vertical="center" shrinkToFit="1"/>
    </xf>
    <xf numFmtId="0" fontId="13" fillId="8" borderId="34" xfId="0" applyFont="1" applyFill="1" applyBorder="1" applyAlignment="1">
      <alignment horizontal="center" vertical="center" shrinkToFit="1"/>
    </xf>
    <xf numFmtId="0" fontId="13" fillId="8" borderId="31" xfId="0" applyFont="1" applyFill="1" applyBorder="1" applyAlignment="1">
      <alignment horizontal="center" vertical="center" shrinkToFit="1"/>
    </xf>
    <xf numFmtId="0" fontId="13" fillId="8" borderId="37" xfId="0" applyFont="1" applyFill="1" applyBorder="1" applyAlignment="1">
      <alignment horizontal="center" vertical="center" shrinkToFit="1"/>
    </xf>
    <xf numFmtId="0" fontId="13" fillId="8" borderId="38" xfId="0" applyFont="1" applyFill="1" applyBorder="1" applyAlignment="1">
      <alignment horizontal="center" vertical="center" shrinkToFit="1"/>
    </xf>
    <xf numFmtId="0" fontId="24" fillId="8" borderId="0" xfId="0" applyFont="1" applyFill="1" applyAlignment="1">
      <alignment horizontal="center" vertical="top"/>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9" xfId="0" applyFont="1" applyFill="1" applyBorder="1" applyAlignment="1">
      <alignment horizontal="center" vertical="center"/>
    </xf>
    <xf numFmtId="0" fontId="17" fillId="8" borderId="0" xfId="0" applyFont="1" applyFill="1" applyAlignment="1">
      <alignment horizontal="center" vertical="top"/>
    </xf>
    <xf numFmtId="0" fontId="25" fillId="8" borderId="0" xfId="0" applyFont="1" applyFill="1" applyAlignment="1">
      <alignment horizontal="left" vertical="top" wrapText="1"/>
    </xf>
    <xf numFmtId="0" fontId="7" fillId="8" borderId="3" xfId="0" applyNumberFormat="1" applyFont="1" applyFill="1" applyBorder="1" applyAlignment="1">
      <alignment horizontal="center" vertical="center" wrapText="1"/>
    </xf>
    <xf numFmtId="0" fontId="7" fillId="8" borderId="4" xfId="0" applyNumberFormat="1" applyFont="1" applyFill="1" applyBorder="1" applyAlignment="1">
      <alignment horizontal="center" vertical="center" wrapText="1"/>
    </xf>
    <xf numFmtId="0" fontId="7" fillId="8" borderId="5" xfId="0" applyNumberFormat="1" applyFont="1" applyFill="1" applyBorder="1" applyAlignment="1">
      <alignment horizontal="center" vertical="center" wrapText="1"/>
    </xf>
    <xf numFmtId="0" fontId="7" fillId="8" borderId="6" xfId="0" applyNumberFormat="1" applyFont="1" applyFill="1" applyBorder="1" applyAlignment="1">
      <alignment horizontal="center" vertical="center" wrapText="1"/>
    </xf>
    <xf numFmtId="0" fontId="7" fillId="8" borderId="0" xfId="0" applyNumberFormat="1" applyFont="1" applyFill="1" applyBorder="1" applyAlignment="1">
      <alignment horizontal="center" vertical="center" wrapText="1"/>
    </xf>
    <xf numFmtId="0" fontId="7" fillId="8" borderId="7" xfId="0" applyNumberFormat="1" applyFont="1" applyFill="1" applyBorder="1" applyAlignment="1">
      <alignment horizontal="center" vertical="center" wrapText="1"/>
    </xf>
    <xf numFmtId="0" fontId="7" fillId="8" borderId="8" xfId="0" applyNumberFormat="1" applyFont="1" applyFill="1" applyBorder="1" applyAlignment="1">
      <alignment horizontal="center" vertical="center" wrapText="1"/>
    </xf>
    <xf numFmtId="0" fontId="7" fillId="8" borderId="1" xfId="0" applyNumberFormat="1" applyFont="1" applyFill="1" applyBorder="1" applyAlignment="1">
      <alignment horizontal="center" vertical="center" wrapText="1"/>
    </xf>
    <xf numFmtId="0" fontId="7" fillId="8" borderId="9" xfId="0" applyNumberFormat="1" applyFont="1" applyFill="1" applyBorder="1" applyAlignment="1">
      <alignment horizontal="center" vertical="center" wrapText="1"/>
    </xf>
    <xf numFmtId="0" fontId="13" fillId="8" borderId="49" xfId="0" applyFont="1" applyFill="1" applyBorder="1" applyAlignment="1">
      <alignment horizontal="center" vertical="center" shrinkToFit="1"/>
    </xf>
    <xf numFmtId="0" fontId="13" fillId="8" borderId="50" xfId="0" applyFont="1" applyFill="1" applyBorder="1" applyAlignment="1">
      <alignment horizontal="center" vertical="center" shrinkToFit="1"/>
    </xf>
    <xf numFmtId="0" fontId="13" fillId="8" borderId="51" xfId="0" applyFont="1" applyFill="1" applyBorder="1" applyAlignment="1">
      <alignment horizontal="center" vertical="center" shrinkToFit="1"/>
    </xf>
    <xf numFmtId="0" fontId="13" fillId="8" borderId="40" xfId="0" applyFont="1" applyFill="1" applyBorder="1" applyAlignment="1">
      <alignment horizontal="center" vertical="center" shrinkToFit="1"/>
    </xf>
    <xf numFmtId="0" fontId="13" fillId="8" borderId="42" xfId="0" applyFont="1" applyFill="1" applyBorder="1" applyAlignment="1">
      <alignment horizontal="center" vertical="center" shrinkToFit="1"/>
    </xf>
    <xf numFmtId="0" fontId="13" fillId="8" borderId="47" xfId="0" applyFont="1" applyFill="1" applyBorder="1" applyAlignment="1">
      <alignment horizontal="center" vertical="center" shrinkToFit="1"/>
    </xf>
    <xf numFmtId="0" fontId="13" fillId="8" borderId="39" xfId="0" applyFont="1" applyFill="1" applyBorder="1" applyAlignment="1">
      <alignment horizontal="center" vertical="center" shrinkToFit="1"/>
    </xf>
    <xf numFmtId="0" fontId="13" fillId="8" borderId="41" xfId="0" applyFont="1" applyFill="1" applyBorder="1" applyAlignment="1">
      <alignment horizontal="center" vertical="center" shrinkToFit="1"/>
    </xf>
    <xf numFmtId="0" fontId="13" fillId="8" borderId="43" xfId="0" applyFont="1" applyFill="1" applyBorder="1" applyAlignment="1">
      <alignment horizontal="center" vertical="center" shrinkToFit="1"/>
    </xf>
    <xf numFmtId="0" fontId="43" fillId="8" borderId="10" xfId="0" applyFont="1" applyFill="1" applyBorder="1" applyAlignment="1">
      <alignment horizontal="center" vertical="center"/>
    </xf>
    <xf numFmtId="0" fontId="43" fillId="8" borderId="11" xfId="0" applyFont="1" applyFill="1" applyBorder="1" applyAlignment="1">
      <alignment horizontal="center" vertical="center"/>
    </xf>
    <xf numFmtId="0" fontId="43" fillId="8" borderId="12" xfId="0" applyFont="1" applyFill="1" applyBorder="1" applyAlignment="1">
      <alignment horizontal="center" vertical="center"/>
    </xf>
    <xf numFmtId="0" fontId="43" fillId="8" borderId="13" xfId="0" applyFont="1" applyFill="1" applyBorder="1" applyAlignment="1">
      <alignment horizontal="center" vertical="center"/>
    </xf>
    <xf numFmtId="0" fontId="43" fillId="8" borderId="0" xfId="0" applyFont="1" applyFill="1" applyBorder="1" applyAlignment="1">
      <alignment horizontal="center" vertical="center"/>
    </xf>
    <xf numFmtId="0" fontId="43" fillId="8" borderId="14" xfId="0" applyFont="1" applyFill="1" applyBorder="1" applyAlignment="1">
      <alignment horizontal="center" vertical="center"/>
    </xf>
    <xf numFmtId="0" fontId="43" fillId="8" borderId="15" xfId="0" applyFont="1" applyFill="1" applyBorder="1" applyAlignment="1">
      <alignment horizontal="center" vertical="center"/>
    </xf>
    <xf numFmtId="0" fontId="43" fillId="8" borderId="16" xfId="0" applyFont="1" applyFill="1" applyBorder="1" applyAlignment="1">
      <alignment horizontal="center" vertical="center"/>
    </xf>
    <xf numFmtId="0" fontId="43" fillId="8" borderId="17" xfId="0" applyFont="1" applyFill="1" applyBorder="1" applyAlignment="1">
      <alignment horizontal="center" vertical="center"/>
    </xf>
    <xf numFmtId="0" fontId="31" fillId="8" borderId="0" xfId="0" applyFont="1" applyFill="1" applyBorder="1" applyAlignment="1">
      <alignment horizontal="left" vertical="center" wrapText="1"/>
    </xf>
    <xf numFmtId="0" fontId="23" fillId="8" borderId="0" xfId="0" applyFont="1" applyFill="1" applyBorder="1" applyAlignment="1">
      <alignment horizontal="center" vertical="top"/>
    </xf>
    <xf numFmtId="0" fontId="24" fillId="8" borderId="0" xfId="0" applyFont="1" applyFill="1" applyAlignment="1">
      <alignment horizontal="left" vertical="center" wrapText="1"/>
    </xf>
    <xf numFmtId="0" fontId="9" fillId="8" borderId="4" xfId="0" applyFont="1" applyFill="1" applyBorder="1" applyAlignment="1">
      <alignment horizontal="left" vertical="center" wrapText="1" indent="1"/>
    </xf>
    <xf numFmtId="0" fontId="9" fillId="8" borderId="0" xfId="0" applyFont="1" applyFill="1" applyBorder="1" applyAlignment="1">
      <alignment horizontal="left" vertical="center" wrapText="1" indent="1"/>
    </xf>
    <xf numFmtId="0" fontId="9" fillId="8" borderId="1" xfId="0" applyFont="1" applyFill="1" applyBorder="1" applyAlignment="1">
      <alignment horizontal="left" vertical="center" wrapText="1" indent="1"/>
    </xf>
    <xf numFmtId="0" fontId="10" fillId="8" borderId="0" xfId="0" applyFont="1" applyFill="1" applyBorder="1" applyAlignment="1">
      <alignment horizontal="left" vertical="center" wrapText="1"/>
    </xf>
    <xf numFmtId="0" fontId="7" fillId="8" borderId="14" xfId="0" applyFont="1" applyFill="1" applyBorder="1" applyAlignment="1">
      <alignment horizontal="center" vertical="center" shrinkToFit="1"/>
    </xf>
    <xf numFmtId="0" fontId="7" fillId="8" borderId="17" xfId="0" applyFont="1" applyFill="1" applyBorder="1" applyAlignment="1">
      <alignment horizontal="center" vertical="center" shrinkToFit="1"/>
    </xf>
    <xf numFmtId="0" fontId="0" fillId="8" borderId="23" xfId="0" applyFill="1" applyBorder="1" applyAlignment="1">
      <alignment horizontal="center"/>
    </xf>
    <xf numFmtId="0" fontId="0" fillId="8" borderId="20" xfId="0" applyFill="1" applyBorder="1" applyAlignment="1">
      <alignment horizontal="center"/>
    </xf>
    <xf numFmtId="0" fontId="0" fillId="8" borderId="65"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0" fillId="8" borderId="25" xfId="0" applyFill="1" applyBorder="1" applyAlignment="1">
      <alignment horizontal="center"/>
    </xf>
    <xf numFmtId="0" fontId="0" fillId="8" borderId="21" xfId="0" applyFill="1" applyBorder="1" applyAlignment="1">
      <alignment horizontal="center"/>
    </xf>
    <xf numFmtId="0" fontId="0" fillId="8" borderId="24" xfId="0" applyFill="1" applyBorder="1" applyAlignment="1">
      <alignment horizontal="center"/>
    </xf>
    <xf numFmtId="0" fontId="0" fillId="8" borderId="52" xfId="0" applyFill="1" applyBorder="1" applyAlignment="1">
      <alignment horizontal="center"/>
    </xf>
    <xf numFmtId="0" fontId="13" fillId="8" borderId="67" xfId="0" applyFont="1" applyFill="1" applyBorder="1" applyAlignment="1">
      <alignment horizontal="center" vertical="center" shrinkToFit="1"/>
    </xf>
    <xf numFmtId="0" fontId="13" fillId="8" borderId="66" xfId="0" applyFont="1" applyFill="1" applyBorder="1" applyAlignment="1">
      <alignment horizontal="center" vertical="center" shrinkToFit="1"/>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6" fillId="8" borderId="4" xfId="0" applyNumberFormat="1" applyFont="1" applyFill="1" applyBorder="1" applyAlignment="1">
      <alignment horizontal="left" vertical="center" indent="1" shrinkToFit="1"/>
    </xf>
    <xf numFmtId="0" fontId="6" fillId="8" borderId="24" xfId="0" applyNumberFormat="1" applyFont="1" applyFill="1" applyBorder="1" applyAlignment="1">
      <alignment horizontal="left" vertical="center" indent="1" shrinkToFit="1"/>
    </xf>
    <xf numFmtId="0" fontId="6" fillId="8" borderId="0" xfId="0" applyNumberFormat="1" applyFont="1" applyFill="1" applyBorder="1" applyAlignment="1">
      <alignment horizontal="left" vertical="center" indent="1" shrinkToFit="1"/>
    </xf>
    <xf numFmtId="0" fontId="6" fillId="8" borderId="14" xfId="0" applyNumberFormat="1" applyFont="1" applyFill="1" applyBorder="1" applyAlignment="1">
      <alignment horizontal="left" vertical="center" indent="1" shrinkToFit="1"/>
    </xf>
    <xf numFmtId="0" fontId="7" fillId="8" borderId="6" xfId="0" applyFont="1" applyFill="1" applyBorder="1" applyAlignment="1">
      <alignment horizontal="left" vertical="center" indent="1" shrinkToFit="1"/>
    </xf>
    <xf numFmtId="0" fontId="7" fillId="8" borderId="0" xfId="0" applyFont="1" applyFill="1" applyBorder="1" applyAlignment="1">
      <alignment horizontal="left" vertical="center" indent="1" shrinkToFit="1"/>
    </xf>
    <xf numFmtId="0" fontId="7" fillId="8" borderId="14" xfId="0" applyFont="1" applyFill="1" applyBorder="1" applyAlignment="1">
      <alignment horizontal="left" vertical="center" indent="1" shrinkToFit="1"/>
    </xf>
    <xf numFmtId="0" fontId="7" fillId="8" borderId="8" xfId="0" applyFont="1" applyFill="1" applyBorder="1" applyAlignment="1">
      <alignment horizontal="left" vertical="center" indent="1" shrinkToFit="1"/>
    </xf>
    <xf numFmtId="0" fontId="7" fillId="8" borderId="1" xfId="0" applyFont="1" applyFill="1" applyBorder="1" applyAlignment="1">
      <alignment horizontal="left" vertical="center" indent="1" shrinkToFit="1"/>
    </xf>
    <xf numFmtId="0" fontId="7" fillId="8" borderId="19" xfId="0" applyFont="1" applyFill="1" applyBorder="1" applyAlignment="1">
      <alignment horizontal="left" vertical="center" indent="1" shrinkToFit="1"/>
    </xf>
    <xf numFmtId="0" fontId="6" fillId="8" borderId="3" xfId="0" applyNumberFormat="1" applyFont="1" applyFill="1" applyBorder="1" applyAlignment="1">
      <alignment horizontal="left" indent="1" shrinkToFit="1"/>
    </xf>
    <xf numFmtId="0" fontId="6" fillId="8" borderId="4" xfId="0" applyNumberFormat="1" applyFont="1" applyFill="1" applyBorder="1" applyAlignment="1">
      <alignment horizontal="left" indent="1" shrinkToFit="1"/>
    </xf>
    <xf numFmtId="0" fontId="6" fillId="8" borderId="5" xfId="0" applyNumberFormat="1" applyFont="1" applyFill="1" applyBorder="1" applyAlignment="1">
      <alignment horizontal="left" indent="1" shrinkToFit="1"/>
    </xf>
    <xf numFmtId="0" fontId="6" fillId="8" borderId="6" xfId="0" applyNumberFormat="1" applyFont="1" applyFill="1" applyBorder="1" applyAlignment="1">
      <alignment horizontal="left" indent="1" shrinkToFit="1"/>
    </xf>
    <xf numFmtId="0" fontId="6" fillId="8" borderId="0" xfId="0" applyNumberFormat="1" applyFont="1" applyFill="1" applyBorder="1" applyAlignment="1">
      <alignment horizontal="left" indent="1" shrinkToFit="1"/>
    </xf>
    <xf numFmtId="0" fontId="6" fillId="8" borderId="7" xfId="0" applyNumberFormat="1" applyFont="1" applyFill="1" applyBorder="1" applyAlignment="1">
      <alignment horizontal="left" indent="1" shrinkToFit="1"/>
    </xf>
    <xf numFmtId="0" fontId="6" fillId="8" borderId="48" xfId="0" applyFont="1" applyFill="1" applyBorder="1" applyAlignment="1">
      <alignment horizontal="center" shrinkToFit="1"/>
    </xf>
    <xf numFmtId="0" fontId="6" fillId="8" borderId="11" xfId="0" applyFont="1" applyFill="1" applyBorder="1" applyAlignment="1">
      <alignment horizontal="center" shrinkToFit="1"/>
    </xf>
    <xf numFmtId="0" fontId="6" fillId="8" borderId="6" xfId="0" applyFont="1" applyFill="1" applyBorder="1" applyAlignment="1">
      <alignment horizontal="center" shrinkToFit="1"/>
    </xf>
    <xf numFmtId="0" fontId="6" fillId="8" borderId="0" xfId="0" applyFont="1" applyFill="1" applyBorder="1" applyAlignment="1">
      <alignment horizontal="center" shrinkToFit="1"/>
    </xf>
    <xf numFmtId="0" fontId="6" fillId="8" borderId="30" xfId="0" applyFont="1" applyFill="1" applyBorder="1" applyAlignment="1">
      <alignment horizontal="center" shrinkToFit="1"/>
    </xf>
    <xf numFmtId="0" fontId="6" fillId="8" borderId="16" xfId="0" applyFont="1" applyFill="1" applyBorder="1" applyAlignment="1">
      <alignment horizontal="center" shrinkToFit="1"/>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3" xfId="0" applyFont="1" applyFill="1" applyBorder="1" applyAlignment="1">
      <alignment horizontal="center" vertical="center" shrinkToFit="1"/>
    </xf>
    <xf numFmtId="0" fontId="6" fillId="8" borderId="5" xfId="0" applyFont="1" applyFill="1" applyBorder="1" applyAlignment="1">
      <alignment horizontal="center" vertical="center" shrinkToFit="1"/>
    </xf>
    <xf numFmtId="0" fontId="6" fillId="8" borderId="8" xfId="0" applyFont="1" applyFill="1" applyBorder="1" applyAlignment="1">
      <alignment horizontal="center" vertical="center" shrinkToFit="1"/>
    </xf>
    <xf numFmtId="0" fontId="6" fillId="8" borderId="1" xfId="0" applyFont="1" applyFill="1" applyBorder="1" applyAlignment="1">
      <alignment horizontal="center" vertical="center" shrinkToFit="1"/>
    </xf>
    <xf numFmtId="0" fontId="6" fillId="8" borderId="9" xfId="0" applyFont="1" applyFill="1" applyBorder="1" applyAlignment="1">
      <alignment horizontal="center" vertical="center" shrinkToFit="1"/>
    </xf>
    <xf numFmtId="0" fontId="6" fillId="8" borderId="52" xfId="0" applyFont="1" applyFill="1" applyBorder="1" applyAlignment="1">
      <alignment horizontal="center" vertical="center"/>
    </xf>
    <xf numFmtId="0" fontId="6" fillId="8" borderId="24" xfId="0" applyFont="1" applyFill="1" applyBorder="1" applyAlignment="1">
      <alignment horizontal="center" vertical="center"/>
    </xf>
    <xf numFmtId="0" fontId="6" fillId="8" borderId="18" xfId="0" applyFont="1" applyFill="1" applyBorder="1" applyAlignment="1">
      <alignment horizontal="center" vertical="center"/>
    </xf>
    <xf numFmtId="0" fontId="6" fillId="8" borderId="19" xfId="0" applyFont="1" applyFill="1" applyBorder="1" applyAlignment="1">
      <alignment horizontal="center" vertical="center"/>
    </xf>
    <xf numFmtId="0" fontId="7" fillId="8" borderId="12" xfId="0" applyFont="1" applyFill="1" applyBorder="1" applyAlignment="1">
      <alignment horizontal="center" vertical="center" shrinkToFit="1"/>
    </xf>
    <xf numFmtId="0" fontId="6" fillId="8" borderId="53" xfId="0" applyFont="1" applyFill="1" applyBorder="1" applyAlignment="1">
      <alignment horizontal="center" vertical="center"/>
    </xf>
    <xf numFmtId="0" fontId="6" fillId="8" borderId="48" xfId="0" applyFont="1" applyFill="1" applyBorder="1" applyAlignment="1">
      <alignment horizontal="left" indent="1" shrinkToFit="1"/>
    </xf>
    <xf numFmtId="0" fontId="6" fillId="8" borderId="11" xfId="0" applyFont="1" applyFill="1" applyBorder="1" applyAlignment="1">
      <alignment horizontal="left" indent="1" shrinkToFit="1"/>
    </xf>
    <xf numFmtId="0" fontId="6" fillId="8" borderId="12" xfId="0" applyFont="1" applyFill="1" applyBorder="1" applyAlignment="1">
      <alignment horizontal="left" indent="1" shrinkToFit="1"/>
    </xf>
    <xf numFmtId="0" fontId="6" fillId="8" borderId="8" xfId="0" applyFont="1" applyFill="1" applyBorder="1" applyAlignment="1">
      <alignment horizontal="left" indent="1" shrinkToFit="1"/>
    </xf>
    <xf numFmtId="0" fontId="6" fillId="8" borderId="1" xfId="0" applyFont="1" applyFill="1" applyBorder="1" applyAlignment="1">
      <alignment horizontal="left" indent="1" shrinkToFit="1"/>
    </xf>
    <xf numFmtId="0" fontId="6" fillId="8" borderId="19" xfId="0" applyFont="1" applyFill="1" applyBorder="1" applyAlignment="1">
      <alignment horizontal="left" indent="1" shrinkToFit="1"/>
    </xf>
    <xf numFmtId="0" fontId="0" fillId="8" borderId="5" xfId="0" applyFill="1" applyBorder="1" applyAlignment="1">
      <alignment horizontal="center"/>
    </xf>
    <xf numFmtId="0" fontId="13" fillId="0" borderId="3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37" xfId="0" applyFont="1" applyBorder="1" applyAlignment="1">
      <alignment horizontal="center" vertical="center" shrinkToFit="1"/>
    </xf>
    <xf numFmtId="0" fontId="7" fillId="0" borderId="3"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6" fillId="0" borderId="53" xfId="0" applyFont="1" applyFill="1" applyBorder="1" applyAlignment="1">
      <alignment horizontal="center" vertical="center"/>
    </xf>
    <xf numFmtId="0" fontId="13" fillId="0" borderId="36" xfId="0" applyFont="1" applyBorder="1" applyAlignment="1">
      <alignment horizontal="center" vertical="center" shrinkToFit="1"/>
    </xf>
    <xf numFmtId="0" fontId="13" fillId="0" borderId="33"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47" xfId="0" applyFont="1" applyBorder="1" applyAlignment="1">
      <alignment horizontal="center" vertical="center" shrinkToFit="1"/>
    </xf>
    <xf numFmtId="0" fontId="7" fillId="0" borderId="6" xfId="0" applyFont="1" applyBorder="1" applyAlignment="1">
      <alignment horizontal="left" vertical="center" indent="1" shrinkToFit="1"/>
    </xf>
    <xf numFmtId="0" fontId="7" fillId="0" borderId="0" xfId="0" applyFont="1" applyBorder="1" applyAlignment="1">
      <alignment horizontal="left" vertical="center" indent="1" shrinkToFit="1"/>
    </xf>
    <xf numFmtId="0" fontId="7" fillId="0" borderId="14" xfId="0" applyFont="1" applyBorder="1" applyAlignment="1">
      <alignment horizontal="left" vertical="center" indent="1" shrinkToFit="1"/>
    </xf>
    <xf numFmtId="0" fontId="7" fillId="0" borderId="8" xfId="0" applyFont="1" applyBorder="1" applyAlignment="1">
      <alignment horizontal="left" vertical="center" indent="1" shrinkToFit="1"/>
    </xf>
    <xf numFmtId="0" fontId="7" fillId="0" borderId="1" xfId="0" applyFont="1" applyBorder="1" applyAlignment="1">
      <alignment horizontal="left" vertical="center" indent="1" shrinkToFit="1"/>
    </xf>
    <xf numFmtId="0" fontId="7" fillId="0" borderId="19" xfId="0" applyFont="1" applyBorder="1" applyAlignment="1">
      <alignment horizontal="left" vertical="center" indent="1" shrinkToFit="1"/>
    </xf>
    <xf numFmtId="0" fontId="13" fillId="0" borderId="39"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43" xfId="0" applyFont="1" applyBorder="1" applyAlignment="1">
      <alignment horizontal="center" vertical="center" shrinkToFit="1"/>
    </xf>
    <xf numFmtId="0" fontId="13" fillId="0" borderId="66" xfId="0" applyFont="1" applyBorder="1" applyAlignment="1">
      <alignment horizontal="center" vertical="center" shrinkToFit="1"/>
    </xf>
    <xf numFmtId="0" fontId="13" fillId="0" borderId="67"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0" xfId="0" applyFont="1" applyBorder="1" applyAlignment="1">
      <alignment horizontal="left"/>
    </xf>
    <xf numFmtId="0" fontId="16" fillId="0" borderId="3" xfId="0" applyFont="1" applyFill="1" applyBorder="1" applyAlignment="1">
      <alignment horizontal="center"/>
    </xf>
    <xf numFmtId="0" fontId="16" fillId="0" borderId="4" xfId="0" applyFont="1" applyFill="1" applyBorder="1" applyAlignment="1">
      <alignment horizontal="center"/>
    </xf>
    <xf numFmtId="0" fontId="16" fillId="0" borderId="6" xfId="0" applyFont="1" applyFill="1" applyBorder="1" applyAlignment="1">
      <alignment horizontal="center"/>
    </xf>
    <xf numFmtId="0" fontId="16" fillId="0" borderId="0" xfId="0" applyFont="1" applyFill="1" applyBorder="1" applyAlignment="1">
      <alignment horizontal="center"/>
    </xf>
    <xf numFmtId="0" fontId="16" fillId="0" borderId="8" xfId="0" applyFont="1" applyFill="1" applyBorder="1" applyAlignment="1">
      <alignment horizontal="center"/>
    </xf>
    <xf numFmtId="0" fontId="16" fillId="0" borderId="1" xfId="0" applyFont="1" applyFill="1" applyBorder="1" applyAlignment="1">
      <alignment horizontal="center"/>
    </xf>
    <xf numFmtId="0" fontId="16" fillId="0" borderId="49" xfId="0" applyFont="1" applyFill="1" applyBorder="1" applyAlignment="1">
      <alignment horizontal="center"/>
    </xf>
    <xf numFmtId="0" fontId="16" fillId="0" borderId="50" xfId="0" applyFont="1" applyFill="1" applyBorder="1" applyAlignment="1">
      <alignment horizontal="center"/>
    </xf>
    <xf numFmtId="0" fontId="16" fillId="0" borderId="51" xfId="0" applyFont="1" applyFill="1" applyBorder="1" applyAlignment="1">
      <alignment horizontal="center"/>
    </xf>
    <xf numFmtId="0" fontId="24" fillId="0" borderId="0" xfId="0" applyFont="1" applyAlignment="1">
      <alignment horizontal="center" vertical="top"/>
    </xf>
    <xf numFmtId="0" fontId="24" fillId="0" borderId="0" xfId="0" applyFont="1" applyAlignment="1">
      <alignment horizontal="left" vertical="center" wrapText="1"/>
    </xf>
    <xf numFmtId="0" fontId="17" fillId="0" borderId="0" xfId="0" applyFont="1" applyAlignment="1">
      <alignment horizontal="center" vertical="top"/>
    </xf>
    <xf numFmtId="0" fontId="25" fillId="0" borderId="0" xfId="0" applyFont="1" applyAlignment="1">
      <alignment horizontal="left" vertical="top" wrapText="1"/>
    </xf>
    <xf numFmtId="0" fontId="40" fillId="0" borderId="0" xfId="0" applyFont="1" applyBorder="1" applyAlignment="1">
      <alignment horizontal="left" vertical="top" wrapText="1"/>
    </xf>
    <xf numFmtId="0" fontId="19" fillId="0" borderId="53" xfId="0" applyFont="1" applyFill="1" applyBorder="1" applyAlignment="1">
      <alignment horizontal="center" vertical="center" shrinkToFit="1"/>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0" xfId="0" applyFont="1" applyBorder="1" applyAlignment="1">
      <alignment horizontal="center" vertical="center"/>
    </xf>
    <xf numFmtId="0" fontId="43" fillId="0" borderId="14" xfId="0" applyFont="1" applyBorder="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10" fillId="0" borderId="0" xfId="0" applyFont="1" applyBorder="1" applyAlignment="1">
      <alignment horizontal="left" vertical="center" wrapText="1"/>
    </xf>
    <xf numFmtId="0" fontId="20" fillId="0" borderId="53" xfId="0" applyFont="1" applyFill="1" applyBorder="1" applyAlignment="1">
      <alignment horizontal="center" vertical="center" shrinkToFit="1"/>
    </xf>
    <xf numFmtId="0" fontId="11" fillId="0" borderId="0" xfId="0" applyFont="1" applyFill="1" applyBorder="1" applyAlignment="1">
      <alignment horizontal="left" vertical="center"/>
    </xf>
    <xf numFmtId="0" fontId="11" fillId="0" borderId="1" xfId="0" applyFont="1" applyFill="1" applyBorder="1" applyAlignment="1">
      <alignment horizontal="left" vertical="center"/>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0" xfId="0" applyFont="1" applyBorder="1" applyAlignment="1">
      <alignment horizontal="left" vertical="top" wrapText="1"/>
    </xf>
    <xf numFmtId="0" fontId="6" fillId="0" borderId="0" xfId="0" applyFont="1" applyFill="1" applyAlignment="1">
      <alignment horizontal="center" vertical="center" shrinkToFit="1"/>
    </xf>
    <xf numFmtId="0" fontId="16" fillId="0" borderId="5" xfId="0" applyFont="1" applyFill="1" applyBorder="1" applyAlignment="1">
      <alignment horizontal="center"/>
    </xf>
    <xf numFmtId="0" fontId="16" fillId="0" borderId="7" xfId="0" applyFont="1" applyFill="1" applyBorder="1" applyAlignment="1">
      <alignment horizontal="center"/>
    </xf>
    <xf numFmtId="0" fontId="16" fillId="0" borderId="9" xfId="0" applyFont="1" applyFill="1" applyBorder="1" applyAlignment="1">
      <alignment horizontal="center"/>
    </xf>
    <xf numFmtId="0" fontId="16" fillId="0" borderId="53" xfId="0" applyFont="1" applyFill="1" applyBorder="1" applyAlignment="1">
      <alignment horizontal="center"/>
    </xf>
    <xf numFmtId="0" fontId="19" fillId="0" borderId="6"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6" fillId="0" borderId="52" xfId="0" applyFont="1" applyBorder="1" applyAlignment="1">
      <alignment horizontal="center" vertical="center"/>
    </xf>
    <xf numFmtId="0" fontId="6" fillId="0" borderId="4" xfId="0" applyFont="1" applyBorder="1" applyAlignment="1">
      <alignment horizontal="center" vertical="center"/>
    </xf>
    <xf numFmtId="0" fontId="6" fillId="0" borderId="25"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26" xfId="0" applyFont="1" applyBorder="1" applyAlignment="1">
      <alignment horizontal="center" vertical="center"/>
    </xf>
    <xf numFmtId="0" fontId="9" fillId="0" borderId="21" xfId="0" applyFont="1" applyBorder="1" applyAlignment="1">
      <alignment horizontal="center" vertical="center" wrapText="1"/>
    </xf>
    <xf numFmtId="0" fontId="9" fillId="0" borderId="4" xfId="0" applyFont="1" applyBorder="1" applyAlignment="1">
      <alignment horizontal="center" vertical="center"/>
    </xf>
    <xf numFmtId="0" fontId="9" fillId="0" borderId="24"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55" xfId="0" applyFont="1" applyBorder="1" applyAlignment="1">
      <alignment horizontal="center"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6" fillId="3" borderId="5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27" xfId="0" applyFont="1" applyFill="1" applyBorder="1" applyAlignment="1">
      <alignment horizontal="center" vertical="center"/>
    </xf>
    <xf numFmtId="0" fontId="0" fillId="3" borderId="4" xfId="0" applyFill="1" applyBorder="1" applyAlignment="1">
      <alignment horizontal="center"/>
    </xf>
    <xf numFmtId="0" fontId="0" fillId="3" borderId="24" xfId="0" applyFill="1" applyBorder="1" applyAlignment="1">
      <alignment horizontal="center"/>
    </xf>
    <xf numFmtId="0" fontId="0" fillId="3" borderId="0" xfId="0" applyFill="1" applyBorder="1" applyAlignment="1">
      <alignment horizontal="center"/>
    </xf>
    <xf numFmtId="0" fontId="0" fillId="3" borderId="14"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9" fillId="3" borderId="21"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55"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9" xfId="0" applyFont="1" applyFill="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7" xfId="0" applyFont="1" applyBorder="1" applyAlignment="1">
      <alignment horizontal="center" vertical="center"/>
    </xf>
    <xf numFmtId="0" fontId="9" fillId="0" borderId="2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7" fillId="0" borderId="0" xfId="0" applyFont="1" applyAlignment="1">
      <alignment horizontal="left" vertical="top"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1" xfId="0" applyFont="1" applyBorder="1" applyAlignment="1">
      <alignment horizontal="center"/>
    </xf>
    <xf numFmtId="0" fontId="6" fillId="0" borderId="9" xfId="0" applyFont="1" applyBorder="1" applyAlignment="1">
      <alignment horizontal="center"/>
    </xf>
    <xf numFmtId="0" fontId="6" fillId="0" borderId="2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52"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54" xfId="0" applyBorder="1" applyAlignment="1">
      <alignment horizontal="center" vertical="center"/>
    </xf>
    <xf numFmtId="0" fontId="9" fillId="0" borderId="21" xfId="0" applyFont="1" applyBorder="1" applyAlignment="1">
      <alignment horizontal="center"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6" fillId="0" borderId="18" xfId="0" applyFont="1" applyBorder="1" applyAlignment="1">
      <alignment horizontal="center" vertical="center"/>
    </xf>
    <xf numFmtId="0" fontId="6" fillId="0" borderId="1" xfId="0" applyFont="1" applyBorder="1" applyAlignment="1">
      <alignment horizontal="center" vertical="center"/>
    </xf>
    <xf numFmtId="0" fontId="6" fillId="0" borderId="54" xfId="0" applyFont="1" applyBorder="1" applyAlignment="1">
      <alignment horizontal="center" vertical="center"/>
    </xf>
    <xf numFmtId="0" fontId="14" fillId="0" borderId="52"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32" fillId="0" borderId="39" xfId="0" applyFont="1" applyBorder="1" applyAlignment="1">
      <alignment horizontal="center" vertical="center" shrinkToFit="1"/>
    </xf>
    <xf numFmtId="0" fontId="32" fillId="0" borderId="35" xfId="0" applyFont="1" applyBorder="1" applyAlignment="1">
      <alignment horizontal="center" vertical="center" shrinkToFit="1"/>
    </xf>
    <xf numFmtId="0" fontId="32" fillId="0" borderId="41" xfId="0" applyFont="1" applyBorder="1" applyAlignment="1">
      <alignment horizontal="center" vertical="center" shrinkToFit="1"/>
    </xf>
    <xf numFmtId="0" fontId="32" fillId="0" borderId="32" xfId="0" applyFont="1" applyBorder="1" applyAlignment="1">
      <alignment horizontal="center" vertical="center" shrinkToFit="1"/>
    </xf>
    <xf numFmtId="0" fontId="32" fillId="0" borderId="66" xfId="0" applyFont="1" applyBorder="1" applyAlignment="1">
      <alignment horizontal="center" vertical="center" shrinkToFit="1"/>
    </xf>
    <xf numFmtId="0" fontId="32" fillId="0" borderId="38" xfId="0" applyFont="1" applyBorder="1" applyAlignment="1">
      <alignment horizontal="center" vertical="center" shrinkToFit="1"/>
    </xf>
    <xf numFmtId="0" fontId="32" fillId="0" borderId="36" xfId="0" applyFont="1" applyBorder="1" applyAlignment="1">
      <alignment horizontal="center" vertical="center" shrinkToFit="1"/>
    </xf>
    <xf numFmtId="0" fontId="32" fillId="0" borderId="33" xfId="0" applyFont="1" applyBorder="1" applyAlignment="1">
      <alignment horizontal="center" vertical="center" shrinkToFit="1"/>
    </xf>
    <xf numFmtId="0" fontId="32" fillId="0" borderId="68" xfId="0" applyFont="1" applyBorder="1" applyAlignment="1">
      <alignment horizontal="center" vertical="center" shrinkToFit="1"/>
    </xf>
    <xf numFmtId="0" fontId="6" fillId="0" borderId="0" xfId="0" applyFont="1" applyBorder="1" applyAlignment="1">
      <alignment horizontal="left" vertical="center" wrapText="1"/>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51" xfId="0" applyFont="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0" fillId="0" borderId="23" xfId="0" applyBorder="1" applyAlignment="1">
      <alignment horizontal="center"/>
    </xf>
    <xf numFmtId="0" fontId="0" fillId="0" borderId="20" xfId="0" applyBorder="1" applyAlignment="1">
      <alignment horizontal="center"/>
    </xf>
    <xf numFmtId="0" fontId="0" fillId="0" borderId="65" xfId="0" applyBorder="1" applyAlignment="1">
      <alignment horizontal="center"/>
    </xf>
    <xf numFmtId="0" fontId="0" fillId="0" borderId="24" xfId="0" applyBorder="1" applyAlignment="1">
      <alignment horizontal="center"/>
    </xf>
    <xf numFmtId="0" fontId="9" fillId="0" borderId="4"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1" xfId="0" applyFont="1" applyBorder="1" applyAlignment="1">
      <alignment horizontal="left" vertical="center" wrapText="1" indent="1"/>
    </xf>
    <xf numFmtId="0" fontId="27" fillId="8" borderId="0" xfId="0" applyNumberFormat="1" applyFont="1" applyFill="1" applyBorder="1" applyAlignment="1" applyProtection="1">
      <alignment horizontal="left" vertical="center" wrapText="1"/>
      <protection locked="0"/>
    </xf>
  </cellXfs>
  <cellStyles count="2">
    <cellStyle name="ハイパーリンク" xfId="1" builtinId="8"/>
    <cellStyle name="標準" xfId="0" builtinId="0"/>
  </cellStyles>
  <dxfs count="4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color rgb="FFFF0000"/>
      </font>
    </dxf>
    <dxf>
      <font>
        <color rgb="FFFF0000"/>
      </font>
    </dxf>
    <dxf>
      <font>
        <b/>
        <i val="0"/>
        <color rgb="FFFF0000"/>
      </font>
    </dxf>
    <dxf>
      <font>
        <color rgb="FFFF0000"/>
      </font>
    </dxf>
    <dxf>
      <font>
        <color rgb="FFFF0000"/>
      </font>
    </dxf>
    <dxf>
      <font>
        <color rgb="FFFF0000"/>
      </font>
    </dxf>
    <dxf>
      <font>
        <color rgb="FFFF0000"/>
      </font>
    </dxf>
    <dxf>
      <font>
        <b val="0"/>
        <i val="0"/>
        <color rgb="FFFF0000"/>
      </font>
    </dxf>
    <dxf>
      <font>
        <b val="0"/>
        <i val="0"/>
        <color rgb="FFFF0000"/>
      </font>
    </dxf>
    <dxf>
      <font>
        <b val="0"/>
        <i val="0"/>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color rgb="FFFF0000"/>
      </font>
    </dxf>
  </dxfs>
  <tableStyles count="0" defaultTableStyle="TableStyleMedium2" defaultPivotStyle="PivotStyleMedium9"/>
  <colors>
    <mruColors>
      <color rgb="FFFFFFCC"/>
      <color rgb="FF65282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116414</xdr:colOff>
      <xdr:row>41</xdr:row>
      <xdr:rowOff>63499</xdr:rowOff>
    </xdr:from>
    <xdr:to>
      <xdr:col>6</xdr:col>
      <xdr:colOff>287864</xdr:colOff>
      <xdr:row>41</xdr:row>
      <xdr:rowOff>196849</xdr:rowOff>
    </xdr:to>
    <xdr:pic>
      <xdr:nvPicPr>
        <xdr:cNvPr id="2" name="図 2" descr="フリーダイヤルR 携帯・PHS O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6414" y="9154582"/>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3</xdr:col>
          <xdr:colOff>184150</xdr:colOff>
          <xdr:row>135</xdr:row>
          <xdr:rowOff>69850</xdr:rowOff>
        </xdr:from>
        <xdr:to>
          <xdr:col>7</xdr:col>
          <xdr:colOff>57150</xdr:colOff>
          <xdr:row>135</xdr:row>
          <xdr:rowOff>514350</xdr:rowOff>
        </xdr:to>
        <xdr:sp macro="" textlink="">
          <xdr:nvSpPr>
            <xdr:cNvPr id="5123" name="cmdbtnChkPrint"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印　刷</a:t>
              </a:r>
            </a:p>
          </xdr:txBody>
        </xdr:sp>
        <xdr:clientData fPrintsWithSheet="0"/>
      </xdr:twoCellAnchor>
    </mc:Choice>
    <mc:Fallback/>
  </mc:AlternateContent>
  <xdr:twoCellAnchor>
    <xdr:from>
      <xdr:col>20</xdr:col>
      <xdr:colOff>85726</xdr:colOff>
      <xdr:row>119</xdr:row>
      <xdr:rowOff>19050</xdr:rowOff>
    </xdr:from>
    <xdr:to>
      <xdr:col>20</xdr:col>
      <xdr:colOff>276226</xdr:colOff>
      <xdr:row>121</xdr:row>
      <xdr:rowOff>9525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8467726" y="31651575"/>
          <a:ext cx="190500" cy="52387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26457</xdr:colOff>
      <xdr:row>0</xdr:row>
      <xdr:rowOff>35191</xdr:rowOff>
    </xdr:from>
    <xdr:to>
      <xdr:col>11</xdr:col>
      <xdr:colOff>31750</xdr:colOff>
      <xdr:row>4</xdr:row>
      <xdr:rowOff>19242</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21707" y="35191"/>
          <a:ext cx="957793" cy="365051"/>
        </a:xfrm>
        <a:prstGeom prst="roundRect">
          <a:avLst>
            <a:gd name="adj"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chemeClr val="tx1"/>
              </a:solidFill>
              <a:latin typeface="HG丸ｺﾞｼｯｸM-PRO" panose="020F0600000000000000" pitchFamily="50" charset="-128"/>
              <a:ea typeface="HG丸ｺﾞｼｯｸM-PRO" panose="020F0600000000000000" pitchFamily="50" charset="-128"/>
            </a:rPr>
            <a:t>持株会用</a:t>
          </a:r>
        </a:p>
      </xdr:txBody>
    </xdr:sp>
    <xdr:clientData/>
  </xdr:twoCellAnchor>
  <xdr:twoCellAnchor>
    <xdr:from>
      <xdr:col>60</xdr:col>
      <xdr:colOff>69273</xdr:colOff>
      <xdr:row>37</xdr:row>
      <xdr:rowOff>77934</xdr:rowOff>
    </xdr:from>
    <xdr:to>
      <xdr:col>62</xdr:col>
      <xdr:colOff>77932</xdr:colOff>
      <xdr:row>39</xdr:row>
      <xdr:rowOff>77932</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5784273" y="3697434"/>
          <a:ext cx="199159" cy="190498"/>
        </a:xfrm>
        <a:prstGeom prst="ellips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18000" tIns="18000" rIns="0" bIns="0" rtlCol="0" anchor="ctr" anchorCtr="1"/>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印</a:t>
          </a:r>
        </a:p>
      </xdr:txBody>
    </xdr:sp>
    <xdr:clientData/>
  </xdr:twoCellAnchor>
  <xdr:twoCellAnchor>
    <xdr:from>
      <xdr:col>1</xdr:col>
      <xdr:colOff>26457</xdr:colOff>
      <xdr:row>135</xdr:row>
      <xdr:rowOff>35191</xdr:rowOff>
    </xdr:from>
    <xdr:to>
      <xdr:col>11</xdr:col>
      <xdr:colOff>31750</xdr:colOff>
      <xdr:row>139</xdr:row>
      <xdr:rowOff>19242</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21707" y="12893941"/>
          <a:ext cx="957793" cy="365051"/>
        </a:xfrm>
        <a:prstGeom prst="roundRect">
          <a:avLst>
            <a:gd name="adj"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chemeClr val="tx1"/>
              </a:solidFill>
              <a:latin typeface="HG丸ｺﾞｼｯｸM-PRO" panose="020F0600000000000000" pitchFamily="50" charset="-128"/>
              <a:ea typeface="HG丸ｺﾞｼｯｸM-PRO" panose="020F0600000000000000" pitchFamily="50" charset="-128"/>
            </a:rPr>
            <a:t>持株会用</a:t>
          </a:r>
        </a:p>
      </xdr:txBody>
    </xdr:sp>
    <xdr:clientData/>
  </xdr:twoCellAnchor>
  <xdr:twoCellAnchor>
    <xdr:from>
      <xdr:col>60</xdr:col>
      <xdr:colOff>69273</xdr:colOff>
      <xdr:row>172</xdr:row>
      <xdr:rowOff>77934</xdr:rowOff>
    </xdr:from>
    <xdr:to>
      <xdr:col>62</xdr:col>
      <xdr:colOff>77932</xdr:colOff>
      <xdr:row>174</xdr:row>
      <xdr:rowOff>77932</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5784273" y="16556184"/>
          <a:ext cx="199159" cy="190498"/>
        </a:xfrm>
        <a:prstGeom prst="ellips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18000" tIns="18000" rIns="0" bIns="0" rtlCol="0" anchor="ctr" anchorCtr="1"/>
        <a:lstStyle/>
        <a:p>
          <a:pPr marL="0" indent="0" algn="l"/>
          <a:r>
            <a:rPr kumimoji="1" lang="ja-JP" altLang="en-US" sz="1100">
              <a:solidFill>
                <a:schemeClr val="tx1"/>
              </a:solidFill>
              <a:latin typeface="ＭＳ Ｐ明朝" panose="02020600040205080304" pitchFamily="18" charset="-128"/>
              <a:ea typeface="ＭＳ Ｐ明朝" panose="02020600040205080304" pitchFamily="18" charset="-128"/>
              <a:cs typeface="+mn-cs"/>
            </a:rPr>
            <a:t>印</a:t>
          </a:r>
        </a:p>
      </xdr:txBody>
    </xdr:sp>
    <xdr:clientData/>
  </xdr:twoCellAnchor>
  <xdr:twoCellAnchor>
    <xdr:from>
      <xdr:col>1</xdr:col>
      <xdr:colOff>26457</xdr:colOff>
      <xdr:row>270</xdr:row>
      <xdr:rowOff>35191</xdr:rowOff>
    </xdr:from>
    <xdr:to>
      <xdr:col>11</xdr:col>
      <xdr:colOff>31750</xdr:colOff>
      <xdr:row>274</xdr:row>
      <xdr:rowOff>19242</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121707" y="35191"/>
          <a:ext cx="957793" cy="365051"/>
        </a:xfrm>
        <a:prstGeom prst="roundRect">
          <a:avLst>
            <a:gd name="adj"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chemeClr val="tx1"/>
              </a:solidFill>
              <a:latin typeface="HG丸ｺﾞｼｯｸM-PRO" panose="020F0600000000000000" pitchFamily="50" charset="-128"/>
              <a:ea typeface="HG丸ｺﾞｼｯｸM-PRO" panose="020F0600000000000000" pitchFamily="50" charset="-128"/>
            </a:rPr>
            <a:t>持株会用</a:t>
          </a:r>
        </a:p>
      </xdr:txBody>
    </xdr:sp>
    <xdr:clientData/>
  </xdr:twoCellAnchor>
  <xdr:twoCellAnchor>
    <xdr:from>
      <xdr:col>60</xdr:col>
      <xdr:colOff>69273</xdr:colOff>
      <xdr:row>308</xdr:row>
      <xdr:rowOff>77934</xdr:rowOff>
    </xdr:from>
    <xdr:to>
      <xdr:col>62</xdr:col>
      <xdr:colOff>77932</xdr:colOff>
      <xdr:row>310</xdr:row>
      <xdr:rowOff>77932</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5784273" y="3792684"/>
          <a:ext cx="199159" cy="190498"/>
        </a:xfrm>
        <a:prstGeom prst="ellips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18000" tIns="18000" rIns="0" bIns="0" rtlCol="0" anchor="ctr" anchorCtr="1"/>
        <a:lstStyle/>
        <a:p>
          <a:pPr marL="0" indent="0" algn="l"/>
          <a:r>
            <a:rPr kumimoji="1" lang="ja-JP" altLang="en-US" sz="1100">
              <a:solidFill>
                <a:schemeClr val="tx1"/>
              </a:solidFill>
              <a:latin typeface="ＭＳ Ｐ明朝" panose="02020600040205080304" pitchFamily="18" charset="-128"/>
              <a:ea typeface="ＭＳ Ｐ明朝" panose="02020600040205080304" pitchFamily="18" charset="-128"/>
              <a:cs typeface="+mn-cs"/>
            </a:rPr>
            <a:t>印</a:t>
          </a:r>
        </a:p>
      </xdr:txBody>
    </xdr:sp>
    <xdr:clientData/>
  </xdr:twoCellAnchor>
  <xdr:twoCellAnchor>
    <xdr:from>
      <xdr:col>1</xdr:col>
      <xdr:colOff>26457</xdr:colOff>
      <xdr:row>405</xdr:row>
      <xdr:rowOff>35191</xdr:rowOff>
    </xdr:from>
    <xdr:to>
      <xdr:col>11</xdr:col>
      <xdr:colOff>31750</xdr:colOff>
      <xdr:row>409</xdr:row>
      <xdr:rowOff>19242</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21707" y="12893941"/>
          <a:ext cx="957793" cy="365051"/>
        </a:xfrm>
        <a:prstGeom prst="roundRect">
          <a:avLst>
            <a:gd name="adj"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chemeClr val="tx1"/>
              </a:solidFill>
              <a:latin typeface="HG丸ｺﾞｼｯｸM-PRO" panose="020F0600000000000000" pitchFamily="50" charset="-128"/>
              <a:ea typeface="HG丸ｺﾞｼｯｸM-PRO" panose="020F0600000000000000" pitchFamily="50" charset="-128"/>
            </a:rPr>
            <a:t>持株会用</a:t>
          </a:r>
        </a:p>
      </xdr:txBody>
    </xdr:sp>
    <xdr:clientData/>
  </xdr:twoCellAnchor>
  <xdr:twoCellAnchor>
    <xdr:from>
      <xdr:col>87</xdr:col>
      <xdr:colOff>87924</xdr:colOff>
      <xdr:row>405</xdr:row>
      <xdr:rowOff>36629</xdr:rowOff>
    </xdr:from>
    <xdr:to>
      <xdr:col>94</xdr:col>
      <xdr:colOff>22374</xdr:colOff>
      <xdr:row>411</xdr:row>
      <xdr:rowOff>65204</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8374674" y="38612879"/>
          <a:ext cx="601200" cy="600075"/>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47628</xdr:colOff>
      <xdr:row>484</xdr:row>
      <xdr:rowOff>0</xdr:rowOff>
    </xdr:from>
    <xdr:to>
      <xdr:col>3</xdr:col>
      <xdr:colOff>56287</xdr:colOff>
      <xdr:row>485</xdr:row>
      <xdr:rowOff>95248</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142878" y="8096250"/>
          <a:ext cx="199159" cy="19049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18000" tIns="18000" rIns="0" bIns="0" rtlCol="0" anchor="ctr" anchorCtr="1"/>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３</a:t>
          </a:r>
        </a:p>
      </xdr:txBody>
    </xdr:sp>
    <xdr:clientData/>
  </xdr:twoCellAnchor>
  <xdr:twoCellAnchor>
    <xdr:from>
      <xdr:col>62</xdr:col>
      <xdr:colOff>47628</xdr:colOff>
      <xdr:row>484</xdr:row>
      <xdr:rowOff>0</xdr:rowOff>
    </xdr:from>
    <xdr:to>
      <xdr:col>64</xdr:col>
      <xdr:colOff>56287</xdr:colOff>
      <xdr:row>485</xdr:row>
      <xdr:rowOff>95248</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5953128" y="8096250"/>
          <a:ext cx="199159" cy="19049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18000" tIns="18000" rIns="0" bIns="0" rtlCol="0" anchor="ctr" anchorCtr="1"/>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１</a:t>
          </a:r>
        </a:p>
      </xdr:txBody>
    </xdr:sp>
    <xdr:clientData/>
  </xdr:twoCellAnchor>
  <xdr:oneCellAnchor>
    <xdr:from>
      <xdr:col>79</xdr:col>
      <xdr:colOff>34637</xdr:colOff>
      <xdr:row>36</xdr:row>
      <xdr:rowOff>0</xdr:rowOff>
    </xdr:from>
    <xdr:ext cx="147204" cy="183384"/>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559387" y="3524250"/>
          <a:ext cx="147204"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年</a:t>
          </a:r>
        </a:p>
      </xdr:txBody>
    </xdr:sp>
    <xdr:clientData/>
  </xdr:oneCellAnchor>
  <xdr:oneCellAnchor>
    <xdr:from>
      <xdr:col>87</xdr:col>
      <xdr:colOff>34634</xdr:colOff>
      <xdr:row>36</xdr:row>
      <xdr:rowOff>0</xdr:rowOff>
    </xdr:from>
    <xdr:ext cx="147204" cy="183384"/>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321384" y="3524250"/>
          <a:ext cx="147204"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月</a:t>
          </a:r>
        </a:p>
      </xdr:txBody>
    </xdr:sp>
    <xdr:clientData/>
  </xdr:oneCellAnchor>
  <xdr:oneCellAnchor>
    <xdr:from>
      <xdr:col>95</xdr:col>
      <xdr:colOff>25975</xdr:colOff>
      <xdr:row>36</xdr:row>
      <xdr:rowOff>0</xdr:rowOff>
    </xdr:from>
    <xdr:ext cx="147204" cy="183384"/>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074725" y="3524250"/>
          <a:ext cx="147204"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日</a:t>
          </a:r>
        </a:p>
      </xdr:txBody>
    </xdr:sp>
    <xdr:clientData/>
  </xdr:oneCellAnchor>
  <xdr:oneCellAnchor>
    <xdr:from>
      <xdr:col>87</xdr:col>
      <xdr:colOff>34634</xdr:colOff>
      <xdr:row>171</xdr:row>
      <xdr:rowOff>0</xdr:rowOff>
    </xdr:from>
    <xdr:ext cx="147204" cy="183384"/>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321384" y="3524250"/>
          <a:ext cx="147204"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月</a:t>
          </a:r>
        </a:p>
      </xdr:txBody>
    </xdr:sp>
    <xdr:clientData/>
  </xdr:oneCellAnchor>
  <xdr:oneCellAnchor>
    <xdr:from>
      <xdr:col>95</xdr:col>
      <xdr:colOff>25975</xdr:colOff>
      <xdr:row>171</xdr:row>
      <xdr:rowOff>0</xdr:rowOff>
    </xdr:from>
    <xdr:ext cx="147204" cy="183384"/>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9074725" y="3524250"/>
          <a:ext cx="147204"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日</a:t>
          </a:r>
        </a:p>
      </xdr:txBody>
    </xdr:sp>
    <xdr:clientData/>
  </xdr:oneCellAnchor>
  <xdr:oneCellAnchor>
    <xdr:from>
      <xdr:col>79</xdr:col>
      <xdr:colOff>34637</xdr:colOff>
      <xdr:row>171</xdr:row>
      <xdr:rowOff>0</xdr:rowOff>
    </xdr:from>
    <xdr:ext cx="147204" cy="183384"/>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559387" y="3524250"/>
          <a:ext cx="147204"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年</a:t>
          </a:r>
        </a:p>
      </xdr:txBody>
    </xdr:sp>
    <xdr:clientData/>
  </xdr:oneCellAnchor>
  <xdr:oneCellAnchor>
    <xdr:from>
      <xdr:col>87</xdr:col>
      <xdr:colOff>34634</xdr:colOff>
      <xdr:row>307</xdr:row>
      <xdr:rowOff>0</xdr:rowOff>
    </xdr:from>
    <xdr:ext cx="147204" cy="183384"/>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8321384" y="16383000"/>
          <a:ext cx="147204"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月</a:t>
          </a:r>
        </a:p>
      </xdr:txBody>
    </xdr:sp>
    <xdr:clientData/>
  </xdr:oneCellAnchor>
  <xdr:oneCellAnchor>
    <xdr:from>
      <xdr:col>95</xdr:col>
      <xdr:colOff>25975</xdr:colOff>
      <xdr:row>307</xdr:row>
      <xdr:rowOff>0</xdr:rowOff>
    </xdr:from>
    <xdr:ext cx="147204" cy="183384"/>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074725" y="16383000"/>
          <a:ext cx="147204"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日</a:t>
          </a:r>
        </a:p>
      </xdr:txBody>
    </xdr:sp>
    <xdr:clientData/>
  </xdr:oneCellAnchor>
  <xdr:oneCellAnchor>
    <xdr:from>
      <xdr:col>79</xdr:col>
      <xdr:colOff>34637</xdr:colOff>
      <xdr:row>307</xdr:row>
      <xdr:rowOff>0</xdr:rowOff>
    </xdr:from>
    <xdr:ext cx="147204" cy="183384"/>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7559387" y="16383000"/>
          <a:ext cx="147204"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年</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CC"/>
        </a:solidFill>
      </a:spPr>
      <a:bodyPr vertOverflow="clip" horzOverflow="clip" rtlCol="0" anchor="ctr" anchorCtr="0"/>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iwa.dga.jp/faq_detail.html?id=516" TargetMode="External"/><Relationship Id="rId13" Type="http://schemas.openxmlformats.org/officeDocument/2006/relationships/hyperlink" Target="https://www.daiwa.jp/event/app/doc_req?m_doc=3000000001" TargetMode="External"/><Relationship Id="rId18" Type="http://schemas.openxmlformats.org/officeDocument/2006/relationships/comments" Target="../comments1.xml"/><Relationship Id="rId3" Type="http://schemas.openxmlformats.org/officeDocument/2006/relationships/hyperlink" Target="http://www.daiwa.jp/onlinetrade/tool/rfr/" TargetMode="External"/><Relationship Id="rId7" Type="http://schemas.openxmlformats.org/officeDocument/2006/relationships/hyperlink" Target="http://www.daiwa.jp/service/pay/" TargetMode="External"/><Relationship Id="rId12" Type="http://schemas.openxmlformats.org/officeDocument/2006/relationships/hyperlink" Target="https://www.daiwa.jp/open/" TargetMode="External"/><Relationship Id="rId17" Type="http://schemas.openxmlformats.org/officeDocument/2006/relationships/ctrlProp" Target="../ctrlProps/ctrlProp1.xml"/><Relationship Id="rId2" Type="http://schemas.openxmlformats.org/officeDocument/2006/relationships/hyperlink" Target="http://www.daiwa.jp/service/specific_account/" TargetMode="External"/><Relationship Id="rId16" Type="http://schemas.openxmlformats.org/officeDocument/2006/relationships/vmlDrawing" Target="../drawings/vmlDrawing1.vml"/><Relationship Id="rId1" Type="http://schemas.openxmlformats.org/officeDocument/2006/relationships/hyperlink" Target="http://www.daiwa.jp/service/channel/brc/" TargetMode="External"/><Relationship Id="rId6" Type="http://schemas.openxmlformats.org/officeDocument/2006/relationships/hyperlink" Target="http://www.daiwa.jp/glossary/YST0091.html" TargetMode="External"/><Relationship Id="rId11" Type="http://schemas.openxmlformats.org/officeDocument/2006/relationships/hyperlink" Target="https://www.daiwa.jp/open/" TargetMode="External"/><Relationship Id="rId5" Type="http://schemas.openxmlformats.org/officeDocument/2006/relationships/hyperlink" Target="http://www.daiwa.jp/service/fee/" TargetMode="External"/><Relationship Id="rId15" Type="http://schemas.openxmlformats.org/officeDocument/2006/relationships/drawing" Target="../drawings/drawing1.xml"/><Relationship Id="rId10" Type="http://schemas.openxmlformats.org/officeDocument/2006/relationships/hyperlink" Target="https://www.daiwa.jp/open/" TargetMode="External"/><Relationship Id="rId4" Type="http://schemas.openxmlformats.org/officeDocument/2006/relationships/hyperlink" Target="https://daiwa.dga.jp/faq_detail.html?id=1077" TargetMode="External"/><Relationship Id="rId9" Type="http://schemas.openxmlformats.org/officeDocument/2006/relationships/hyperlink" Target="http://www.daiwa.jp/service/fee/"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148"/>
  <sheetViews>
    <sheetView tabSelected="1" zoomScaleNormal="100" zoomScaleSheetLayoutView="100" workbookViewId="0">
      <selection sqref="A1:P1"/>
    </sheetView>
  </sheetViews>
  <sheetFormatPr defaultColWidth="9" defaultRowHeight="21" customHeight="1" x14ac:dyDescent="0.2"/>
  <cols>
    <col min="1" max="29" width="5.453125" style="47" customWidth="1"/>
    <col min="30" max="16384" width="9" style="47"/>
  </cols>
  <sheetData>
    <row r="1" spans="1:16" s="48" customFormat="1" ht="43.5" customHeight="1" x14ac:dyDescent="0.2">
      <c r="A1" s="269" t="s">
        <v>56</v>
      </c>
      <c r="B1" s="269"/>
      <c r="C1" s="269"/>
      <c r="D1" s="269"/>
      <c r="E1" s="269"/>
      <c r="F1" s="269"/>
      <c r="G1" s="269"/>
      <c r="H1" s="269"/>
      <c r="I1" s="269"/>
      <c r="J1" s="269"/>
      <c r="K1" s="269"/>
      <c r="L1" s="269"/>
      <c r="M1" s="269"/>
      <c r="N1" s="269"/>
      <c r="O1" s="269"/>
      <c r="P1" s="269"/>
    </row>
    <row r="2" spans="1:16" s="48" customFormat="1" ht="21" customHeight="1" x14ac:dyDescent="0.2">
      <c r="A2" s="275" t="s">
        <v>153</v>
      </c>
      <c r="B2" s="275"/>
      <c r="C2" s="275"/>
      <c r="D2" s="275"/>
      <c r="E2" s="275"/>
      <c r="F2" s="275"/>
      <c r="G2" s="275"/>
      <c r="H2" s="275"/>
      <c r="I2" s="275"/>
      <c r="J2" s="275"/>
      <c r="K2" s="275"/>
      <c r="L2" s="275"/>
      <c r="M2" s="275"/>
      <c r="N2" s="275"/>
      <c r="O2" s="275"/>
      <c r="P2" s="275"/>
    </row>
    <row r="3" spans="1:16" s="48" customFormat="1" ht="21" customHeight="1" x14ac:dyDescent="0.2">
      <c r="A3" s="275" t="s">
        <v>161</v>
      </c>
      <c r="B3" s="275"/>
      <c r="C3" s="275"/>
      <c r="D3" s="275"/>
      <c r="E3" s="275"/>
      <c r="F3" s="275"/>
      <c r="G3" s="275"/>
      <c r="H3" s="275"/>
      <c r="I3" s="275"/>
      <c r="J3" s="275"/>
      <c r="K3" s="275"/>
      <c r="L3" s="275"/>
      <c r="M3" s="275"/>
      <c r="N3" s="275"/>
      <c r="O3" s="275"/>
      <c r="P3" s="275"/>
    </row>
    <row r="4" spans="1:16" s="48" customFormat="1" ht="21" customHeight="1" x14ac:dyDescent="0.2">
      <c r="A4" s="279" t="s">
        <v>158</v>
      </c>
      <c r="B4" s="279"/>
      <c r="C4" s="279"/>
      <c r="D4" s="279"/>
      <c r="E4" s="279"/>
      <c r="F4" s="279"/>
      <c r="G4" s="279"/>
      <c r="H4" s="279"/>
      <c r="I4" s="279"/>
      <c r="J4" s="279"/>
      <c r="K4" s="279"/>
      <c r="L4" s="279"/>
      <c r="M4" s="279"/>
      <c r="N4" s="279"/>
      <c r="O4" s="279"/>
      <c r="P4" s="279"/>
    </row>
    <row r="5" spans="1:16" s="48" customFormat="1" ht="21" customHeight="1" x14ac:dyDescent="0.2">
      <c r="A5" s="275" t="s">
        <v>154</v>
      </c>
      <c r="B5" s="275"/>
      <c r="C5" s="275"/>
      <c r="D5" s="275"/>
      <c r="E5" s="275"/>
      <c r="F5" s="275"/>
      <c r="G5" s="275"/>
      <c r="H5" s="275"/>
      <c r="I5" s="275"/>
      <c r="J5" s="275"/>
      <c r="K5" s="275"/>
      <c r="L5" s="275"/>
      <c r="M5" s="275"/>
      <c r="N5" s="275"/>
      <c r="O5" s="275"/>
      <c r="P5" s="275"/>
    </row>
    <row r="6" spans="1:16" s="48" customFormat="1" ht="21" customHeight="1" x14ac:dyDescent="0.2">
      <c r="A6" s="275" t="s">
        <v>155</v>
      </c>
      <c r="B6" s="275"/>
      <c r="C6" s="275"/>
      <c r="D6" s="275"/>
      <c r="E6" s="275"/>
      <c r="F6" s="275"/>
      <c r="G6" s="275"/>
      <c r="H6" s="275"/>
      <c r="I6" s="275"/>
      <c r="J6" s="275"/>
      <c r="K6" s="275"/>
      <c r="L6" s="275"/>
      <c r="M6" s="275"/>
      <c r="N6" s="275"/>
      <c r="O6" s="275"/>
      <c r="P6" s="275"/>
    </row>
    <row r="7" spans="1:16" s="48" customFormat="1" ht="27" customHeight="1" x14ac:dyDescent="0.2">
      <c r="A7" s="75"/>
      <c r="B7" s="75"/>
      <c r="C7" s="75"/>
      <c r="D7" s="75"/>
      <c r="E7" s="75"/>
      <c r="F7" s="75"/>
      <c r="G7" s="75"/>
      <c r="H7" s="75"/>
      <c r="I7" s="75"/>
      <c r="J7" s="75"/>
      <c r="K7" s="75"/>
      <c r="L7" s="75"/>
      <c r="M7" s="75"/>
      <c r="N7" s="75"/>
      <c r="O7" s="75"/>
      <c r="P7" s="75"/>
    </row>
    <row r="8" spans="1:16" s="48" customFormat="1" ht="26.25" customHeight="1" x14ac:dyDescent="0.2">
      <c r="A8" s="54" t="s">
        <v>69</v>
      </c>
      <c r="B8" s="53"/>
      <c r="C8" s="53"/>
      <c r="D8" s="53"/>
      <c r="E8" s="53"/>
      <c r="F8" s="53"/>
      <c r="G8" s="53"/>
      <c r="H8" s="53"/>
      <c r="I8" s="53"/>
      <c r="J8" s="53"/>
      <c r="K8" s="53"/>
      <c r="L8" s="53"/>
      <c r="M8" s="53"/>
      <c r="N8" s="53"/>
      <c r="O8" s="53"/>
      <c r="P8" s="53"/>
    </row>
    <row r="9" spans="1:16" s="48" customFormat="1" ht="21" customHeight="1" x14ac:dyDescent="0.2">
      <c r="A9" s="59" t="s">
        <v>58</v>
      </c>
      <c r="B9" s="50" t="s">
        <v>57</v>
      </c>
    </row>
    <row r="10" spans="1:16" s="48" customFormat="1" ht="21" customHeight="1" x14ac:dyDescent="0.2">
      <c r="B10" s="235" t="s">
        <v>107</v>
      </c>
      <c r="C10" s="235"/>
      <c r="D10" s="235"/>
      <c r="E10" s="235"/>
      <c r="F10" s="235"/>
      <c r="G10" s="235"/>
      <c r="H10" s="235"/>
      <c r="I10" s="235"/>
      <c r="J10" s="235"/>
      <c r="K10" s="235"/>
      <c r="L10" s="235"/>
      <c r="M10" s="235"/>
      <c r="N10" s="235"/>
      <c r="O10" s="235"/>
      <c r="P10" s="235"/>
    </row>
    <row r="11" spans="1:16" s="48" customFormat="1" ht="21" customHeight="1" x14ac:dyDescent="0.2">
      <c r="B11" s="235" t="s">
        <v>108</v>
      </c>
      <c r="C11" s="235"/>
      <c r="D11" s="235"/>
      <c r="E11" s="235"/>
      <c r="F11" s="235"/>
      <c r="G11" s="235"/>
      <c r="H11" s="235"/>
      <c r="I11" s="235"/>
      <c r="J11" s="235"/>
      <c r="K11" s="235"/>
      <c r="L11" s="235"/>
      <c r="M11" s="235"/>
      <c r="N11" s="235"/>
      <c r="O11" s="235"/>
      <c r="P11" s="235"/>
    </row>
    <row r="12" spans="1:16" s="48" customFormat="1" ht="21" customHeight="1" x14ac:dyDescent="0.2">
      <c r="B12" s="236" t="s">
        <v>218</v>
      </c>
      <c r="C12" s="236"/>
      <c r="D12" s="236"/>
      <c r="E12" s="236"/>
      <c r="F12" s="236"/>
      <c r="G12" s="236"/>
      <c r="H12" s="236"/>
      <c r="I12" s="236"/>
      <c r="J12" s="236"/>
      <c r="K12" s="236"/>
      <c r="L12" s="236"/>
      <c r="M12" s="236"/>
      <c r="N12" s="236"/>
      <c r="O12" s="236"/>
      <c r="P12" s="236"/>
    </row>
    <row r="13" spans="1:16" s="48" customFormat="1" ht="21" customHeight="1" x14ac:dyDescent="0.2">
      <c r="B13" s="236" t="s">
        <v>219</v>
      </c>
      <c r="C13" s="236"/>
      <c r="D13" s="236"/>
      <c r="E13" s="236"/>
      <c r="F13" s="236"/>
      <c r="G13" s="236"/>
      <c r="H13" s="236"/>
      <c r="I13" s="236"/>
      <c r="J13" s="236"/>
      <c r="K13" s="236"/>
      <c r="L13" s="236"/>
      <c r="M13" s="236"/>
      <c r="N13" s="236"/>
      <c r="O13" s="236"/>
      <c r="P13" s="236"/>
    </row>
    <row r="14" spans="1:16" s="48" customFormat="1" ht="21" customHeight="1" x14ac:dyDescent="0.2">
      <c r="B14" s="58"/>
      <c r="C14" s="252" t="s">
        <v>100</v>
      </c>
      <c r="D14" s="252"/>
      <c r="E14" s="252"/>
      <c r="F14" s="252"/>
      <c r="G14" s="252"/>
      <c r="H14" s="252"/>
      <c r="I14" s="252"/>
      <c r="J14" s="252"/>
      <c r="K14" s="252"/>
      <c r="L14" s="252"/>
      <c r="M14" s="58"/>
      <c r="N14" s="58"/>
      <c r="O14" s="58"/>
      <c r="P14" s="58"/>
    </row>
    <row r="15" spans="1:16" s="48" customFormat="1" ht="21" customHeight="1" x14ac:dyDescent="0.2"/>
    <row r="16" spans="1:16" s="48" customFormat="1" ht="21" customHeight="1" x14ac:dyDescent="0.2">
      <c r="A16" s="59" t="s">
        <v>59</v>
      </c>
      <c r="B16" s="50" t="s">
        <v>97</v>
      </c>
    </row>
    <row r="17" spans="2:16" s="48" customFormat="1" ht="21" customHeight="1" x14ac:dyDescent="0.2">
      <c r="B17" s="236" t="s">
        <v>228</v>
      </c>
      <c r="C17" s="236"/>
      <c r="D17" s="236"/>
      <c r="E17" s="236"/>
      <c r="F17" s="236"/>
      <c r="G17" s="236"/>
      <c r="H17" s="236"/>
      <c r="I17" s="236"/>
      <c r="J17" s="236"/>
      <c r="K17" s="236"/>
      <c r="L17" s="236"/>
      <c r="M17" s="236"/>
      <c r="N17" s="236"/>
      <c r="O17" s="236"/>
      <c r="P17" s="236"/>
    </row>
    <row r="18" spans="2:16" s="48" customFormat="1" ht="21" customHeight="1" x14ac:dyDescent="0.2">
      <c r="B18" s="235" t="s">
        <v>98</v>
      </c>
      <c r="C18" s="235"/>
      <c r="D18" s="235"/>
      <c r="E18" s="235"/>
      <c r="F18" s="235"/>
      <c r="G18" s="235"/>
      <c r="H18" s="235"/>
      <c r="I18" s="235"/>
      <c r="J18" s="235"/>
      <c r="K18" s="235"/>
      <c r="L18" s="235"/>
      <c r="M18" s="235"/>
      <c r="N18" s="235"/>
      <c r="O18" s="235"/>
      <c r="P18" s="235"/>
    </row>
    <row r="19" spans="2:16" s="48" customFormat="1" ht="21" customHeight="1" x14ac:dyDescent="0.2">
      <c r="B19" s="235" t="s">
        <v>110</v>
      </c>
      <c r="C19" s="235"/>
      <c r="D19" s="235"/>
      <c r="E19" s="235"/>
      <c r="F19" s="235"/>
      <c r="G19" s="235"/>
      <c r="H19" s="235"/>
      <c r="I19" s="235"/>
      <c r="J19" s="235"/>
      <c r="K19" s="235"/>
      <c r="L19" s="235"/>
      <c r="M19" s="235"/>
      <c r="N19" s="235"/>
      <c r="O19" s="235"/>
      <c r="P19" s="235"/>
    </row>
    <row r="20" spans="2:16" s="48" customFormat="1" ht="21" customHeight="1" x14ac:dyDescent="0.2">
      <c r="B20" s="200" t="s">
        <v>232</v>
      </c>
      <c r="C20" s="60"/>
      <c r="D20" s="60"/>
      <c r="E20" s="60"/>
      <c r="F20" s="60"/>
      <c r="G20" s="60"/>
      <c r="H20" s="60"/>
      <c r="I20" s="60"/>
      <c r="J20" s="60"/>
      <c r="K20" s="60"/>
      <c r="L20" s="60"/>
      <c r="M20" s="60"/>
      <c r="N20" s="60"/>
      <c r="O20" s="60"/>
      <c r="P20" s="60"/>
    </row>
    <row r="21" spans="2:16" s="48" customFormat="1" ht="21" customHeight="1" x14ac:dyDescent="0.2">
      <c r="B21" s="58"/>
      <c r="C21" s="58"/>
      <c r="D21" s="58"/>
      <c r="E21" s="58"/>
      <c r="F21" s="58"/>
      <c r="G21" s="58"/>
      <c r="H21" s="58"/>
      <c r="I21" s="58"/>
      <c r="J21" s="58"/>
      <c r="K21" s="58"/>
      <c r="L21" s="58"/>
      <c r="M21" s="58"/>
      <c r="N21" s="58"/>
      <c r="O21" s="58"/>
      <c r="P21" s="58"/>
    </row>
    <row r="22" spans="2:16" s="48" customFormat="1" ht="21" customHeight="1" x14ac:dyDescent="0.2">
      <c r="B22" s="235" t="s">
        <v>109</v>
      </c>
      <c r="C22" s="235"/>
      <c r="D22" s="235"/>
      <c r="E22" s="235"/>
      <c r="F22" s="235"/>
      <c r="G22" s="235"/>
      <c r="H22" s="235"/>
      <c r="I22" s="235"/>
      <c r="J22" s="235"/>
      <c r="K22" s="235"/>
      <c r="L22" s="235"/>
      <c r="M22" s="235"/>
      <c r="N22" s="235"/>
      <c r="O22" s="235"/>
      <c r="P22" s="235"/>
    </row>
    <row r="23" spans="2:16" s="48" customFormat="1" ht="21" customHeight="1" x14ac:dyDescent="0.2">
      <c r="B23" s="235" t="s">
        <v>249</v>
      </c>
      <c r="C23" s="235"/>
      <c r="D23" s="235"/>
      <c r="E23" s="235"/>
      <c r="F23" s="235"/>
      <c r="G23" s="235"/>
      <c r="H23" s="235"/>
      <c r="I23" s="235"/>
      <c r="J23" s="235"/>
      <c r="K23" s="235"/>
      <c r="L23" s="235"/>
      <c r="M23" s="235"/>
      <c r="N23" s="235"/>
      <c r="O23" s="235"/>
      <c r="P23" s="235"/>
    </row>
    <row r="24" spans="2:16" s="48" customFormat="1" ht="21" customHeight="1" x14ac:dyDescent="0.2">
      <c r="B24" s="235" t="s">
        <v>99</v>
      </c>
      <c r="C24" s="235"/>
      <c r="D24" s="235"/>
      <c r="E24" s="235"/>
      <c r="F24" s="235"/>
      <c r="G24" s="235"/>
      <c r="H24" s="235"/>
      <c r="I24" s="235"/>
      <c r="J24" s="235"/>
      <c r="K24" s="235"/>
      <c r="L24" s="235"/>
      <c r="M24" s="235"/>
      <c r="N24" s="235"/>
      <c r="O24" s="235"/>
      <c r="P24" s="235"/>
    </row>
    <row r="25" spans="2:16" s="48" customFormat="1" ht="21" customHeight="1" x14ac:dyDescent="0.2">
      <c r="B25" s="229" t="s">
        <v>251</v>
      </c>
      <c r="C25" s="229"/>
      <c r="D25" s="229"/>
      <c r="E25" s="229"/>
      <c r="F25" s="229"/>
      <c r="G25" s="229"/>
      <c r="H25" s="229"/>
      <c r="I25" s="229"/>
      <c r="J25" s="229"/>
      <c r="K25" s="229"/>
      <c r="L25" s="229"/>
      <c r="M25" s="229"/>
      <c r="N25" s="229"/>
      <c r="O25" s="229"/>
      <c r="P25" s="229"/>
    </row>
    <row r="26" spans="2:16" s="48" customFormat="1" ht="21" customHeight="1" x14ac:dyDescent="0.2">
      <c r="B26" s="58"/>
      <c r="C26" s="252" t="s">
        <v>188</v>
      </c>
      <c r="D26" s="252"/>
      <c r="E26" s="252"/>
      <c r="F26" s="252"/>
      <c r="G26" s="252"/>
      <c r="H26" s="252"/>
      <c r="I26" s="252"/>
      <c r="J26" s="252"/>
      <c r="K26" s="252"/>
      <c r="L26" s="252"/>
      <c r="M26" s="252"/>
      <c r="N26" s="252"/>
      <c r="O26" s="252"/>
      <c r="P26" s="252"/>
    </row>
    <row r="27" spans="2:16" s="48" customFormat="1" ht="21" customHeight="1" x14ac:dyDescent="0.2"/>
    <row r="28" spans="2:16" s="48" customFormat="1" ht="21" customHeight="1" x14ac:dyDescent="0.2">
      <c r="B28" s="236" t="s">
        <v>227</v>
      </c>
      <c r="C28" s="236"/>
      <c r="D28" s="236"/>
      <c r="E28" s="236"/>
      <c r="F28" s="236"/>
      <c r="G28" s="236"/>
      <c r="H28" s="236"/>
      <c r="I28" s="236"/>
      <c r="J28" s="236"/>
      <c r="K28" s="236"/>
      <c r="L28" s="236"/>
      <c r="M28" s="236"/>
      <c r="N28" s="236"/>
      <c r="O28" s="236"/>
      <c r="P28" s="236"/>
    </row>
    <row r="29" spans="2:16" s="48" customFormat="1" ht="21" customHeight="1" x14ac:dyDescent="0.2">
      <c r="B29" s="235" t="s">
        <v>168</v>
      </c>
      <c r="C29" s="235"/>
      <c r="D29" s="235"/>
      <c r="E29" s="235"/>
      <c r="F29" s="235"/>
      <c r="G29" s="235"/>
      <c r="H29" s="235"/>
      <c r="I29" s="235"/>
      <c r="J29" s="235"/>
      <c r="K29" s="235"/>
      <c r="L29" s="235"/>
      <c r="M29" s="235"/>
      <c r="N29" s="235"/>
      <c r="O29" s="235"/>
      <c r="P29" s="235"/>
    </row>
    <row r="30" spans="2:16" s="48" customFormat="1" ht="21" customHeight="1" x14ac:dyDescent="0.2">
      <c r="B30" s="235" t="s">
        <v>111</v>
      </c>
      <c r="C30" s="235"/>
      <c r="D30" s="235"/>
      <c r="E30" s="235"/>
      <c r="F30" s="235"/>
      <c r="G30" s="235"/>
      <c r="H30" s="235"/>
      <c r="I30" s="235"/>
      <c r="J30" s="235"/>
      <c r="K30" s="235"/>
      <c r="L30" s="235"/>
      <c r="M30" s="235"/>
      <c r="N30" s="235"/>
      <c r="O30" s="235"/>
      <c r="P30" s="235"/>
    </row>
    <row r="31" spans="2:16" s="48" customFormat="1" ht="21" customHeight="1" x14ac:dyDescent="0.2">
      <c r="B31" s="235" t="s">
        <v>112</v>
      </c>
      <c r="C31" s="235"/>
      <c r="D31" s="235"/>
      <c r="E31" s="235"/>
      <c r="F31" s="235"/>
      <c r="G31" s="235"/>
      <c r="H31" s="235"/>
      <c r="I31" s="235"/>
      <c r="J31" s="235"/>
      <c r="K31" s="235"/>
      <c r="L31" s="235"/>
      <c r="M31" s="235"/>
      <c r="N31" s="235"/>
      <c r="O31" s="235"/>
      <c r="P31" s="235"/>
    </row>
    <row r="32" spans="2:16" s="48" customFormat="1" ht="21" customHeight="1" x14ac:dyDescent="0.2">
      <c r="B32" s="58"/>
      <c r="C32" s="252" t="s">
        <v>101</v>
      </c>
      <c r="D32" s="252"/>
      <c r="E32" s="252"/>
      <c r="F32" s="252"/>
      <c r="G32" s="252"/>
      <c r="H32" s="252"/>
      <c r="I32" s="252"/>
      <c r="J32" s="252"/>
      <c r="K32" s="252"/>
      <c r="L32" s="252"/>
      <c r="M32" s="58"/>
      <c r="N32" s="58"/>
      <c r="O32" s="58"/>
      <c r="P32" s="58"/>
    </row>
    <row r="33" spans="1:29" s="48" customFormat="1" ht="21" customHeight="1" x14ac:dyDescent="0.2"/>
    <row r="34" spans="1:29" s="48" customFormat="1" ht="21" customHeight="1" x14ac:dyDescent="0.2">
      <c r="A34" s="59" t="s">
        <v>60</v>
      </c>
      <c r="B34" s="50" t="s">
        <v>127</v>
      </c>
    </row>
    <row r="35" spans="1:29" s="48" customFormat="1" ht="21" customHeight="1" x14ac:dyDescent="0.2">
      <c r="B35" s="235" t="s">
        <v>128</v>
      </c>
      <c r="C35" s="235"/>
      <c r="D35" s="235"/>
      <c r="E35" s="235"/>
      <c r="F35" s="235"/>
      <c r="G35" s="235"/>
      <c r="H35" s="235"/>
      <c r="I35" s="235"/>
      <c r="J35" s="235"/>
      <c r="K35" s="235"/>
      <c r="L35" s="235"/>
      <c r="M35" s="235"/>
      <c r="N35" s="235"/>
      <c r="O35" s="235"/>
      <c r="P35" s="235"/>
    </row>
    <row r="36" spans="1:29" s="48" customFormat="1" ht="21" customHeight="1" x14ac:dyDescent="0.2">
      <c r="B36" s="276" t="s">
        <v>129</v>
      </c>
      <c r="C36" s="235"/>
      <c r="D36" s="235"/>
      <c r="E36" s="235"/>
      <c r="F36" s="235"/>
      <c r="G36" s="235"/>
      <c r="H36" s="235"/>
      <c r="I36" s="235"/>
      <c r="J36" s="235"/>
      <c r="K36" s="235"/>
      <c r="L36" s="235"/>
      <c r="M36" s="235"/>
      <c r="N36" s="235"/>
      <c r="O36" s="235"/>
      <c r="P36" s="235"/>
      <c r="W36"/>
    </row>
    <row r="37" spans="1:29" s="48" customFormat="1" ht="21" customHeight="1" x14ac:dyDescent="0.2">
      <c r="B37" s="276" t="s">
        <v>130</v>
      </c>
      <c r="C37" s="235"/>
      <c r="D37" s="235"/>
      <c r="E37" s="235"/>
      <c r="F37" s="235"/>
      <c r="G37" s="235"/>
      <c r="H37" s="235"/>
      <c r="I37" s="235"/>
      <c r="J37" s="235"/>
      <c r="K37" s="235"/>
      <c r="L37" s="235"/>
      <c r="M37" s="235"/>
      <c r="N37" s="235"/>
      <c r="O37" s="235"/>
      <c r="P37" s="235"/>
      <c r="W37"/>
    </row>
    <row r="38" spans="1:29" s="48" customFormat="1" ht="21" customHeight="1" x14ac:dyDescent="0.2">
      <c r="B38" s="201"/>
      <c r="C38" s="235" t="s">
        <v>220</v>
      </c>
      <c r="D38" s="235"/>
      <c r="E38" s="235"/>
      <c r="F38" s="235"/>
      <c r="G38" s="235"/>
      <c r="H38" s="235"/>
      <c r="I38" s="252" t="s">
        <v>258</v>
      </c>
      <c r="J38" s="252"/>
      <c r="K38" s="252"/>
      <c r="L38" s="252"/>
      <c r="M38" s="252"/>
      <c r="N38" s="252"/>
      <c r="O38" s="252"/>
      <c r="P38" s="252"/>
      <c r="W38"/>
    </row>
    <row r="39" spans="1:29" s="48" customFormat="1" ht="21" customHeight="1" x14ac:dyDescent="0.2">
      <c r="B39" s="201"/>
      <c r="C39" s="277" t="s">
        <v>261</v>
      </c>
      <c r="D39" s="277"/>
      <c r="E39" s="277"/>
      <c r="F39" s="277"/>
      <c r="G39" s="277"/>
      <c r="H39" s="277"/>
      <c r="I39" s="252" t="s">
        <v>259</v>
      </c>
      <c r="J39" s="252"/>
      <c r="K39" s="252"/>
      <c r="L39" s="252"/>
      <c r="M39" s="252"/>
      <c r="N39" s="252"/>
      <c r="O39" s="252"/>
      <c r="P39" s="252"/>
      <c r="W39"/>
    </row>
    <row r="40" spans="1:29" s="48" customFormat="1" ht="21" customHeight="1" x14ac:dyDescent="0.2">
      <c r="B40" s="61"/>
      <c r="C40" s="235" t="s">
        <v>121</v>
      </c>
      <c r="D40" s="235"/>
      <c r="E40" s="235"/>
      <c r="F40" s="235"/>
      <c r="G40" s="235"/>
      <c r="H40" s="235"/>
      <c r="I40" s="252" t="s">
        <v>257</v>
      </c>
      <c r="J40" s="252"/>
      <c r="K40" s="252"/>
      <c r="L40" s="252"/>
      <c r="M40" s="252"/>
      <c r="N40" s="252"/>
      <c r="O40" s="252"/>
      <c r="P40" s="252"/>
      <c r="R40" s="49"/>
      <c r="V40" s="73"/>
      <c r="W40"/>
    </row>
    <row r="41" spans="1:29" s="48" customFormat="1" ht="21" customHeight="1" x14ac:dyDescent="0.2">
      <c r="B41" s="201"/>
      <c r="C41" s="235" t="s">
        <v>262</v>
      </c>
      <c r="D41" s="235"/>
      <c r="E41" s="235"/>
      <c r="F41" s="235"/>
      <c r="G41" s="235"/>
      <c r="H41" s="235"/>
      <c r="I41" s="278" t="s">
        <v>260</v>
      </c>
      <c r="J41" s="278"/>
      <c r="K41" s="278"/>
      <c r="L41" s="278"/>
      <c r="M41" s="278"/>
      <c r="N41" s="278"/>
      <c r="O41" s="278"/>
      <c r="P41" s="278"/>
      <c r="R41" s="49"/>
      <c r="V41" s="73"/>
      <c r="W41"/>
    </row>
    <row r="42" spans="1:29" s="48" customFormat="1" ht="21" customHeight="1" x14ac:dyDescent="0.2">
      <c r="B42" s="61"/>
      <c r="C42" s="235" t="s">
        <v>263</v>
      </c>
      <c r="D42" s="235"/>
      <c r="E42" s="235"/>
      <c r="F42" s="235"/>
      <c r="G42" s="235"/>
      <c r="H42" s="235"/>
      <c r="I42" s="235"/>
      <c r="J42" s="235"/>
      <c r="K42" s="235"/>
      <c r="L42" s="235"/>
      <c r="M42" s="235"/>
      <c r="N42" s="235"/>
      <c r="O42" s="235"/>
      <c r="P42" s="235"/>
      <c r="V42" s="73"/>
      <c r="W42"/>
    </row>
    <row r="43" spans="1:29" s="48" customFormat="1" ht="21" customHeight="1" x14ac:dyDescent="0.2">
      <c r="B43" s="61"/>
      <c r="C43" s="235" t="s">
        <v>264</v>
      </c>
      <c r="D43" s="235"/>
      <c r="E43" s="235"/>
      <c r="F43" s="235"/>
      <c r="G43" s="235"/>
      <c r="H43" s="235"/>
      <c r="I43" s="235"/>
      <c r="J43" s="235"/>
      <c r="K43" s="235"/>
      <c r="L43" s="235"/>
      <c r="M43" s="235"/>
      <c r="N43" s="235"/>
      <c r="O43" s="235"/>
      <c r="P43" s="235"/>
      <c r="V43" s="73"/>
      <c r="W43"/>
    </row>
    <row r="44" spans="1:29" s="48" customFormat="1" ht="21" customHeight="1" x14ac:dyDescent="0.2">
      <c r="B44" s="235" t="s">
        <v>113</v>
      </c>
      <c r="C44" s="235"/>
      <c r="D44" s="235"/>
      <c r="E44" s="235"/>
      <c r="F44" s="235"/>
      <c r="G44" s="235"/>
      <c r="H44" s="235"/>
      <c r="I44" s="235"/>
      <c r="J44" s="235"/>
      <c r="K44" s="235"/>
      <c r="L44" s="235"/>
      <c r="M44" s="235"/>
      <c r="N44" s="235"/>
      <c r="O44" s="235"/>
      <c r="P44" s="235"/>
      <c r="V44" s="73"/>
      <c r="W44" s="73"/>
    </row>
    <row r="45" spans="1:29" s="48" customFormat="1" ht="21" customHeight="1" x14ac:dyDescent="0.2">
      <c r="C45" s="270" t="s">
        <v>61</v>
      </c>
      <c r="D45" s="270"/>
      <c r="E45" s="270"/>
      <c r="F45" s="270"/>
      <c r="G45" s="270"/>
      <c r="H45" s="270"/>
      <c r="I45" s="270"/>
      <c r="J45" s="270"/>
      <c r="K45" s="270"/>
      <c r="L45" s="270"/>
      <c r="T45" s="51"/>
      <c r="U45" s="51"/>
      <c r="V45" s="73"/>
      <c r="W45" s="73"/>
      <c r="X45" s="51"/>
      <c r="Y45" s="51"/>
      <c r="Z45" s="51"/>
      <c r="AA45" s="51"/>
      <c r="AB45" s="51"/>
      <c r="AC45" s="51"/>
    </row>
    <row r="46" spans="1:29" s="48" customFormat="1" ht="21" customHeight="1" x14ac:dyDescent="0.2">
      <c r="C46" s="72"/>
      <c r="D46" s="72"/>
      <c r="E46" s="72"/>
      <c r="F46" s="72"/>
      <c r="G46" s="72"/>
      <c r="H46" s="72"/>
      <c r="I46" s="72"/>
      <c r="J46" s="72"/>
      <c r="K46" s="72"/>
      <c r="L46" s="72"/>
      <c r="T46" s="72"/>
      <c r="U46" s="72"/>
      <c r="V46" s="73"/>
      <c r="W46" s="73"/>
      <c r="X46" s="72"/>
      <c r="Y46" s="72"/>
      <c r="Z46" s="72"/>
      <c r="AA46" s="72"/>
      <c r="AB46" s="72"/>
      <c r="AC46" s="72"/>
    </row>
    <row r="47" spans="1:29" s="50" customFormat="1" ht="21" customHeight="1" x14ac:dyDescent="0.2">
      <c r="B47" s="276" t="s">
        <v>102</v>
      </c>
      <c r="C47" s="276"/>
      <c r="D47" s="276"/>
      <c r="E47" s="276"/>
      <c r="F47" s="276"/>
      <c r="G47" s="276"/>
      <c r="H47" s="276"/>
      <c r="I47" s="276"/>
      <c r="J47" s="276"/>
      <c r="K47" s="276"/>
      <c r="L47" s="276"/>
      <c r="M47" s="276"/>
      <c r="N47" s="276"/>
      <c r="O47" s="276"/>
      <c r="P47" s="276"/>
    </row>
    <row r="48" spans="1:29" s="48" customFormat="1" ht="21" customHeight="1" x14ac:dyDescent="0.2"/>
    <row r="49" spans="1:16" s="48" customFormat="1" ht="21" customHeight="1" x14ac:dyDescent="0.2">
      <c r="A49" s="59" t="s">
        <v>62</v>
      </c>
      <c r="B49" s="50" t="s">
        <v>64</v>
      </c>
    </row>
    <row r="50" spans="1:16" s="48" customFormat="1" ht="21" customHeight="1" x14ac:dyDescent="0.2">
      <c r="B50" s="235" t="s">
        <v>104</v>
      </c>
      <c r="C50" s="235"/>
      <c r="D50" s="235"/>
      <c r="E50" s="235"/>
      <c r="F50" s="235"/>
      <c r="G50" s="235"/>
      <c r="H50" s="235"/>
      <c r="I50" s="235"/>
      <c r="J50" s="235"/>
      <c r="K50" s="235"/>
      <c r="L50" s="235"/>
      <c r="M50" s="235"/>
      <c r="N50" s="235"/>
      <c r="O50" s="235"/>
      <c r="P50" s="235"/>
    </row>
    <row r="51" spans="1:16" s="48" customFormat="1" ht="21" customHeight="1" x14ac:dyDescent="0.2">
      <c r="B51" s="235" t="s">
        <v>103</v>
      </c>
      <c r="C51" s="235"/>
      <c r="D51" s="235"/>
      <c r="E51" s="235"/>
      <c r="F51" s="235"/>
      <c r="G51" s="235"/>
      <c r="H51" s="235"/>
      <c r="I51" s="235"/>
      <c r="J51" s="235"/>
      <c r="K51" s="235"/>
      <c r="L51" s="235"/>
      <c r="M51" s="235"/>
      <c r="N51" s="235"/>
      <c r="O51" s="235"/>
      <c r="P51" s="235"/>
    </row>
    <row r="52" spans="1:16" s="48" customFormat="1" ht="21" customHeight="1" x14ac:dyDescent="0.2">
      <c r="B52" s="236" t="s">
        <v>221</v>
      </c>
      <c r="C52" s="236"/>
      <c r="D52" s="236"/>
      <c r="E52" s="236"/>
      <c r="F52" s="236"/>
      <c r="G52" s="236"/>
      <c r="H52" s="236"/>
      <c r="I52" s="236"/>
      <c r="J52" s="236"/>
      <c r="K52" s="236"/>
      <c r="L52" s="236"/>
      <c r="M52" s="236"/>
      <c r="N52" s="236"/>
      <c r="O52" s="236"/>
      <c r="P52" s="236"/>
    </row>
    <row r="53" spans="1:16" s="48" customFormat="1" ht="21" customHeight="1" x14ac:dyDescent="0.2">
      <c r="B53" s="235" t="s">
        <v>169</v>
      </c>
      <c r="C53" s="235"/>
      <c r="D53" s="235"/>
      <c r="E53" s="235"/>
      <c r="F53" s="235"/>
      <c r="G53" s="235"/>
      <c r="H53" s="235"/>
      <c r="I53" s="235"/>
      <c r="J53" s="235"/>
      <c r="K53" s="235"/>
      <c r="L53" s="235"/>
      <c r="M53" s="235"/>
      <c r="N53" s="235"/>
      <c r="O53" s="235"/>
      <c r="P53" s="235"/>
    </row>
    <row r="54" spans="1:16" s="48" customFormat="1" ht="21" customHeight="1" x14ac:dyDescent="0.2">
      <c r="C54" s="271" t="s">
        <v>63</v>
      </c>
      <c r="D54" s="271"/>
      <c r="E54" s="271"/>
      <c r="F54" s="271"/>
      <c r="G54" s="271"/>
      <c r="H54" s="271"/>
      <c r="I54" s="271"/>
      <c r="J54" s="271"/>
      <c r="K54" s="271"/>
      <c r="L54" s="271"/>
    </row>
    <row r="55" spans="1:16" s="48" customFormat="1" ht="21" customHeight="1" x14ac:dyDescent="0.2">
      <c r="C55" s="52"/>
      <c r="D55" s="52"/>
      <c r="E55" s="52"/>
      <c r="F55" s="52"/>
      <c r="G55" s="52"/>
      <c r="H55" s="52"/>
      <c r="I55" s="52"/>
      <c r="J55" s="52"/>
      <c r="K55" s="52"/>
      <c r="L55" s="52"/>
    </row>
    <row r="56" spans="1:16" s="48" customFormat="1" ht="21" customHeight="1" x14ac:dyDescent="0.2">
      <c r="B56" s="236" t="s">
        <v>222</v>
      </c>
      <c r="C56" s="236"/>
      <c r="D56" s="236"/>
      <c r="E56" s="236"/>
      <c r="F56" s="236"/>
      <c r="G56" s="236"/>
      <c r="H56" s="236"/>
      <c r="I56" s="236"/>
      <c r="J56" s="236"/>
      <c r="K56" s="236"/>
      <c r="L56" s="236"/>
      <c r="M56" s="236"/>
      <c r="N56" s="236"/>
      <c r="O56" s="236"/>
      <c r="P56" s="236"/>
    </row>
    <row r="57" spans="1:16" s="48" customFormat="1" ht="21" customHeight="1" x14ac:dyDescent="0.2">
      <c r="B57" s="235" t="s">
        <v>65</v>
      </c>
      <c r="C57" s="235"/>
      <c r="D57" s="235"/>
      <c r="E57" s="235"/>
      <c r="F57" s="235"/>
      <c r="G57" s="235"/>
      <c r="H57" s="235"/>
      <c r="I57" s="235"/>
      <c r="J57" s="235"/>
      <c r="K57" s="235"/>
      <c r="L57" s="235"/>
      <c r="M57" s="235"/>
      <c r="N57" s="235"/>
      <c r="O57" s="235"/>
      <c r="P57" s="235"/>
    </row>
    <row r="58" spans="1:16" s="48" customFormat="1" ht="21" customHeight="1" x14ac:dyDescent="0.2"/>
    <row r="59" spans="1:16" s="48" customFormat="1" ht="21" customHeight="1" x14ac:dyDescent="0.2">
      <c r="A59" s="59" t="s">
        <v>134</v>
      </c>
      <c r="B59" s="50" t="s">
        <v>126</v>
      </c>
    </row>
    <row r="60" spans="1:16" s="48" customFormat="1" ht="21" customHeight="1" x14ac:dyDescent="0.2">
      <c r="B60" s="235" t="s">
        <v>131</v>
      </c>
      <c r="C60" s="235"/>
      <c r="D60" s="235"/>
      <c r="E60" s="235"/>
      <c r="F60" s="235"/>
      <c r="G60" s="235"/>
      <c r="H60" s="235"/>
      <c r="I60" s="235"/>
      <c r="J60" s="235"/>
      <c r="K60" s="235"/>
      <c r="L60" s="235"/>
      <c r="M60" s="235"/>
      <c r="N60" s="235"/>
      <c r="O60" s="235"/>
      <c r="P60" s="235"/>
    </row>
    <row r="61" spans="1:16" s="48" customFormat="1" ht="21" customHeight="1" x14ac:dyDescent="0.2">
      <c r="B61" s="235" t="s">
        <v>150</v>
      </c>
      <c r="C61" s="235"/>
      <c r="D61" s="235"/>
      <c r="E61" s="235"/>
      <c r="F61" s="235"/>
      <c r="G61" s="235"/>
      <c r="H61" s="235"/>
      <c r="I61" s="235"/>
      <c r="J61" s="235"/>
      <c r="K61" s="235"/>
      <c r="L61" s="235"/>
      <c r="M61" s="235"/>
      <c r="N61" s="235"/>
      <c r="O61" s="235"/>
      <c r="P61" s="235"/>
    </row>
    <row r="62" spans="1:16" s="48" customFormat="1" ht="21" customHeight="1" x14ac:dyDescent="0.2">
      <c r="B62" s="235" t="s">
        <v>132</v>
      </c>
      <c r="C62" s="235"/>
      <c r="D62" s="235"/>
      <c r="E62" s="235"/>
      <c r="F62" s="235"/>
      <c r="G62" s="235"/>
      <c r="H62" s="235"/>
      <c r="I62" s="235"/>
      <c r="J62" s="235"/>
      <c r="K62" s="235"/>
      <c r="L62" s="235"/>
      <c r="M62" s="235"/>
      <c r="N62" s="235"/>
      <c r="O62" s="235"/>
      <c r="P62" s="235"/>
    </row>
    <row r="63" spans="1:16" s="48" customFormat="1" ht="21" customHeight="1" x14ac:dyDescent="0.2">
      <c r="B63" s="235"/>
      <c r="C63" s="235"/>
      <c r="D63" s="235"/>
      <c r="E63" s="235"/>
      <c r="F63" s="235"/>
      <c r="G63" s="235"/>
      <c r="H63" s="235"/>
      <c r="I63" s="235"/>
      <c r="J63" s="235"/>
      <c r="K63" s="235"/>
      <c r="L63" s="235"/>
      <c r="M63" s="235"/>
      <c r="N63" s="235"/>
      <c r="O63" s="235"/>
      <c r="P63" s="235"/>
    </row>
    <row r="64" spans="1:16" s="48" customFormat="1" ht="21" customHeight="1" x14ac:dyDescent="0.2">
      <c r="B64" s="276" t="s">
        <v>166</v>
      </c>
      <c r="C64" s="235"/>
      <c r="D64" s="235"/>
      <c r="E64" s="235"/>
      <c r="F64" s="235"/>
      <c r="G64" s="235"/>
      <c r="H64" s="235"/>
      <c r="I64" s="235"/>
      <c r="J64" s="235"/>
      <c r="K64" s="235"/>
      <c r="L64" s="235"/>
      <c r="M64" s="235"/>
      <c r="N64" s="235"/>
      <c r="O64" s="235"/>
      <c r="P64" s="235"/>
    </row>
    <row r="65" spans="2:16" s="48" customFormat="1" ht="21" customHeight="1" x14ac:dyDescent="0.2">
      <c r="B65" s="235" t="s">
        <v>167</v>
      </c>
      <c r="C65" s="235"/>
      <c r="D65" s="235"/>
      <c r="E65" s="235"/>
      <c r="F65" s="235"/>
      <c r="G65" s="235"/>
      <c r="H65" s="235"/>
      <c r="I65" s="235"/>
      <c r="J65" s="235"/>
      <c r="K65" s="235"/>
      <c r="L65" s="235"/>
      <c r="M65" s="235"/>
      <c r="N65" s="235"/>
      <c r="O65" s="235"/>
      <c r="P65" s="235"/>
    </row>
    <row r="66" spans="2:16" s="48" customFormat="1" ht="21" customHeight="1" x14ac:dyDescent="0.2">
      <c r="B66" s="235" t="s">
        <v>189</v>
      </c>
      <c r="C66" s="235"/>
      <c r="D66" s="235"/>
      <c r="E66" s="235"/>
      <c r="F66" s="235"/>
      <c r="G66" s="235"/>
      <c r="H66" s="235"/>
      <c r="I66" s="235"/>
      <c r="J66" s="235"/>
      <c r="K66" s="235"/>
      <c r="L66" s="235"/>
      <c r="M66" s="235"/>
      <c r="N66" s="235"/>
      <c r="O66" s="235"/>
      <c r="P66" s="235"/>
    </row>
    <row r="67" spans="2:16" s="48" customFormat="1" ht="21" customHeight="1" x14ac:dyDescent="0.2">
      <c r="B67" s="235" t="s">
        <v>190</v>
      </c>
      <c r="C67" s="235"/>
      <c r="D67" s="235"/>
      <c r="E67" s="235"/>
      <c r="F67" s="235"/>
      <c r="G67" s="235"/>
      <c r="H67" s="235"/>
      <c r="I67" s="235"/>
      <c r="J67" s="235"/>
      <c r="K67" s="235"/>
      <c r="L67" s="235"/>
      <c r="M67" s="235"/>
      <c r="N67" s="235"/>
      <c r="O67" s="235"/>
      <c r="P67" s="235"/>
    </row>
    <row r="68" spans="2:16" s="48" customFormat="1" ht="21" customHeight="1" x14ac:dyDescent="0.2">
      <c r="B68" s="235"/>
      <c r="C68" s="235"/>
      <c r="D68" s="235"/>
      <c r="E68" s="235"/>
      <c r="F68" s="235"/>
      <c r="G68" s="235"/>
      <c r="H68" s="235"/>
      <c r="I68" s="235"/>
      <c r="J68" s="235"/>
      <c r="K68" s="235"/>
      <c r="L68" s="235"/>
      <c r="M68" s="235"/>
      <c r="N68" s="235"/>
      <c r="O68" s="235"/>
      <c r="P68" s="235"/>
    </row>
    <row r="69" spans="2:16" s="48" customFormat="1" ht="21" customHeight="1" x14ac:dyDescent="0.2">
      <c r="B69" s="236" t="s">
        <v>191</v>
      </c>
      <c r="C69" s="236"/>
      <c r="D69" s="236"/>
      <c r="E69" s="236"/>
      <c r="F69" s="236"/>
      <c r="G69" s="236"/>
      <c r="H69" s="236"/>
      <c r="I69" s="236"/>
      <c r="J69" s="236"/>
      <c r="K69" s="236"/>
      <c r="L69" s="236"/>
      <c r="M69" s="236"/>
      <c r="N69" s="236"/>
      <c r="O69" s="236"/>
      <c r="P69" s="236"/>
    </row>
    <row r="70" spans="2:16" s="48" customFormat="1" ht="21" customHeight="1" x14ac:dyDescent="0.2">
      <c r="B70" s="296" t="s">
        <v>133</v>
      </c>
      <c r="C70" s="296"/>
      <c r="D70" s="296"/>
      <c r="E70" s="296"/>
      <c r="F70" s="296"/>
      <c r="G70" s="296"/>
      <c r="H70" s="296"/>
      <c r="I70" s="296"/>
      <c r="J70" s="296"/>
      <c r="K70" s="296"/>
      <c r="L70" s="296"/>
      <c r="M70" s="296"/>
      <c r="N70" s="296"/>
      <c r="O70" s="296"/>
      <c r="P70" s="296"/>
    </row>
    <row r="71" spans="2:16" s="48" customFormat="1" ht="21" customHeight="1" x14ac:dyDescent="0.2">
      <c r="B71" s="236" t="s">
        <v>223</v>
      </c>
      <c r="C71" s="236"/>
      <c r="D71" s="236"/>
      <c r="E71" s="236"/>
      <c r="F71" s="236"/>
      <c r="G71" s="236"/>
      <c r="H71" s="236"/>
      <c r="I71" s="236"/>
      <c r="J71" s="236"/>
      <c r="K71" s="236"/>
      <c r="L71" s="236"/>
      <c r="M71" s="236"/>
      <c r="N71" s="236"/>
      <c r="O71" s="236"/>
      <c r="P71" s="236"/>
    </row>
    <row r="72" spans="2:16" s="48" customFormat="1" ht="21" customHeight="1" x14ac:dyDescent="0.2">
      <c r="B72" s="235" t="s">
        <v>192</v>
      </c>
      <c r="C72" s="235"/>
      <c r="D72" s="235"/>
      <c r="E72" s="235"/>
      <c r="F72" s="235"/>
      <c r="G72" s="235"/>
      <c r="H72" s="235"/>
      <c r="I72" s="235"/>
      <c r="J72" s="235"/>
      <c r="K72" s="235"/>
      <c r="L72" s="235"/>
      <c r="M72" s="235"/>
      <c r="N72" s="235"/>
      <c r="O72" s="235"/>
      <c r="P72" s="235"/>
    </row>
    <row r="73" spans="2:16" s="48" customFormat="1" ht="21" customHeight="1" x14ac:dyDescent="0.2">
      <c r="B73" s="235" t="s">
        <v>193</v>
      </c>
      <c r="C73" s="235"/>
      <c r="D73" s="235"/>
      <c r="E73" s="235"/>
      <c r="F73" s="235"/>
      <c r="G73" s="235"/>
      <c r="H73" s="235"/>
      <c r="I73" s="235"/>
      <c r="J73" s="235"/>
      <c r="K73" s="235"/>
      <c r="L73" s="235"/>
      <c r="M73" s="235"/>
      <c r="N73" s="235"/>
      <c r="O73" s="235"/>
      <c r="P73" s="235"/>
    </row>
    <row r="74" spans="2:16" s="48" customFormat="1" ht="21" customHeight="1" x14ac:dyDescent="0.2">
      <c r="C74" s="270" t="s">
        <v>68</v>
      </c>
      <c r="D74" s="270"/>
      <c r="E74" s="270"/>
      <c r="F74" s="270"/>
      <c r="G74" s="270"/>
      <c r="H74" s="270"/>
      <c r="I74" s="270"/>
      <c r="J74" s="270"/>
      <c r="K74" s="270"/>
      <c r="L74" s="270"/>
    </row>
    <row r="75" spans="2:16" s="48" customFormat="1" ht="21" customHeight="1" x14ac:dyDescent="0.2">
      <c r="C75" s="49"/>
    </row>
    <row r="76" spans="2:16" s="48" customFormat="1" ht="21" customHeight="1" x14ac:dyDescent="0.2">
      <c r="B76" s="235" t="s">
        <v>67</v>
      </c>
      <c r="C76" s="235"/>
      <c r="D76" s="235"/>
      <c r="E76" s="235"/>
      <c r="F76" s="235"/>
      <c r="G76" s="235"/>
      <c r="H76" s="235"/>
      <c r="I76" s="235"/>
      <c r="J76" s="235"/>
      <c r="K76" s="235"/>
      <c r="L76" s="235"/>
      <c r="M76" s="235"/>
      <c r="N76" s="235"/>
      <c r="O76" s="235"/>
      <c r="P76" s="235"/>
    </row>
    <row r="77" spans="2:16" s="48" customFormat="1" ht="21" customHeight="1" x14ac:dyDescent="0.2">
      <c r="C77" s="270" t="s">
        <v>66</v>
      </c>
      <c r="D77" s="270"/>
      <c r="E77" s="270"/>
      <c r="F77" s="270"/>
      <c r="G77" s="270"/>
      <c r="H77" s="270"/>
      <c r="I77" s="270"/>
      <c r="J77" s="270"/>
      <c r="K77" s="270"/>
      <c r="L77" s="270"/>
    </row>
    <row r="78" spans="2:16" s="48" customFormat="1" ht="21" customHeight="1" x14ac:dyDescent="0.2">
      <c r="B78" s="71"/>
      <c r="C78" s="71"/>
      <c r="D78" s="71"/>
      <c r="E78" s="71"/>
      <c r="F78" s="71"/>
      <c r="G78" s="71"/>
      <c r="H78" s="71"/>
      <c r="I78" s="71"/>
      <c r="J78" s="71"/>
      <c r="K78" s="71"/>
      <c r="L78" s="71"/>
      <c r="M78" s="71"/>
      <c r="N78" s="71"/>
      <c r="O78" s="71"/>
      <c r="P78" s="71"/>
    </row>
    <row r="79" spans="2:16" s="48" customFormat="1" ht="21" customHeight="1" x14ac:dyDescent="0.2">
      <c r="B79" s="235" t="s">
        <v>105</v>
      </c>
      <c r="C79" s="235"/>
      <c r="D79" s="235"/>
      <c r="E79" s="235"/>
      <c r="F79" s="235"/>
      <c r="G79" s="235"/>
      <c r="H79" s="235"/>
      <c r="I79" s="235"/>
      <c r="J79" s="235"/>
      <c r="K79" s="235"/>
      <c r="L79" s="235"/>
      <c r="M79" s="235"/>
      <c r="N79" s="235"/>
      <c r="O79" s="235"/>
      <c r="P79" s="235"/>
    </row>
    <row r="80" spans="2:16" s="48" customFormat="1" ht="21" customHeight="1" x14ac:dyDescent="0.2">
      <c r="B80" s="58"/>
      <c r="C80" s="252" t="s">
        <v>106</v>
      </c>
      <c r="D80" s="252"/>
      <c r="E80" s="252"/>
      <c r="F80" s="252"/>
      <c r="G80" s="252"/>
      <c r="H80" s="252"/>
      <c r="I80" s="252"/>
      <c r="J80" s="252"/>
      <c r="K80" s="252"/>
      <c r="L80" s="252"/>
      <c r="M80" s="58"/>
      <c r="N80" s="58"/>
      <c r="O80" s="58"/>
      <c r="P80" s="58"/>
    </row>
    <row r="81" spans="1:25" s="48" customFormat="1" ht="21" customHeight="1" thickBot="1" x14ac:dyDescent="0.25">
      <c r="B81" s="186"/>
      <c r="C81" s="185"/>
      <c r="D81" s="185"/>
      <c r="E81" s="185"/>
      <c r="F81" s="185"/>
      <c r="G81" s="185"/>
      <c r="H81" s="185"/>
      <c r="I81" s="185"/>
      <c r="J81" s="185"/>
      <c r="K81" s="185"/>
      <c r="L81" s="185"/>
      <c r="M81" s="186"/>
      <c r="N81" s="186"/>
      <c r="O81" s="186"/>
      <c r="P81" s="186"/>
    </row>
    <row r="82" spans="1:25" s="48" customFormat="1" ht="21" customHeight="1" x14ac:dyDescent="0.2">
      <c r="A82" s="109" t="s">
        <v>70</v>
      </c>
      <c r="B82" s="110"/>
      <c r="C82" s="110"/>
      <c r="D82" s="110"/>
      <c r="E82" s="110"/>
      <c r="F82" s="110"/>
      <c r="G82" s="110"/>
      <c r="H82" s="110"/>
      <c r="I82" s="110"/>
      <c r="J82" s="110"/>
      <c r="K82" s="110"/>
      <c r="L82" s="110"/>
      <c r="M82" s="110"/>
      <c r="N82" s="110"/>
      <c r="O82" s="110"/>
      <c r="P82" s="111"/>
    </row>
    <row r="83" spans="1:25" s="48" customFormat="1" ht="21" customHeight="1" x14ac:dyDescent="0.2">
      <c r="A83" s="112"/>
      <c r="B83" s="195" t="s">
        <v>226</v>
      </c>
      <c r="C83" s="196"/>
      <c r="D83" s="196"/>
      <c r="E83" s="196"/>
      <c r="F83" s="196"/>
      <c r="G83" s="196"/>
      <c r="H83" s="196"/>
      <c r="I83" s="196"/>
      <c r="J83" s="196"/>
      <c r="K83" s="196"/>
      <c r="L83" s="196"/>
      <c r="M83" s="196"/>
      <c r="N83" s="114"/>
      <c r="O83" s="114"/>
      <c r="P83" s="115"/>
    </row>
    <row r="84" spans="1:25" s="48" customFormat="1" ht="21" customHeight="1" x14ac:dyDescent="0.2">
      <c r="A84" s="112"/>
      <c r="B84" s="195" t="s">
        <v>225</v>
      </c>
      <c r="C84" s="196"/>
      <c r="D84" s="196"/>
      <c r="E84" s="196"/>
      <c r="F84" s="196"/>
      <c r="G84" s="196"/>
      <c r="H84" s="196"/>
      <c r="I84" s="196"/>
      <c r="J84" s="196"/>
      <c r="K84" s="196"/>
      <c r="L84" s="196"/>
      <c r="M84" s="196"/>
      <c r="N84" s="114"/>
      <c r="O84" s="114"/>
      <c r="P84" s="115"/>
    </row>
    <row r="85" spans="1:25" s="48" customFormat="1" ht="21" customHeight="1" x14ac:dyDescent="0.2">
      <c r="A85" s="112"/>
      <c r="B85" s="114"/>
      <c r="C85" s="114"/>
      <c r="D85" s="114"/>
      <c r="E85" s="114"/>
      <c r="F85" s="114"/>
      <c r="G85" s="114"/>
      <c r="H85" s="114"/>
      <c r="I85" s="114"/>
      <c r="J85" s="114"/>
      <c r="K85" s="114"/>
      <c r="L85" s="114"/>
      <c r="M85" s="114"/>
      <c r="N85" s="114"/>
      <c r="O85" s="114"/>
      <c r="P85" s="115"/>
    </row>
    <row r="86" spans="1:25" s="48" customFormat="1" ht="21" customHeight="1" x14ac:dyDescent="0.2">
      <c r="A86" s="116" t="s">
        <v>58</v>
      </c>
      <c r="B86" s="237" t="s">
        <v>71</v>
      </c>
      <c r="C86" s="237"/>
      <c r="D86" s="237"/>
      <c r="E86" s="237"/>
      <c r="F86" s="272">
        <f ca="1">TODAY()</f>
        <v>44950</v>
      </c>
      <c r="G86" s="273"/>
      <c r="H86" s="273"/>
      <c r="I86" s="273"/>
      <c r="J86" s="273"/>
      <c r="K86" s="274"/>
      <c r="L86" s="114"/>
      <c r="M86" s="114"/>
      <c r="N86" s="114"/>
      <c r="O86" s="114"/>
      <c r="P86" s="115"/>
    </row>
    <row r="87" spans="1:25" s="48" customFormat="1" ht="21" customHeight="1" thickBot="1" x14ac:dyDescent="0.25">
      <c r="A87" s="117"/>
      <c r="B87" s="114"/>
      <c r="C87" s="114"/>
      <c r="D87" s="114"/>
      <c r="E87" s="114"/>
      <c r="F87" s="114"/>
      <c r="G87" s="114"/>
      <c r="H87" s="114"/>
      <c r="I87" s="114"/>
      <c r="J87" s="114"/>
      <c r="K87" s="114"/>
      <c r="L87" s="114"/>
      <c r="M87" s="114"/>
      <c r="N87" s="114"/>
      <c r="O87" s="114"/>
      <c r="P87" s="115"/>
      <c r="Q87" s="55" t="s">
        <v>76</v>
      </c>
    </row>
    <row r="88" spans="1:25" s="48" customFormat="1" ht="21" customHeight="1" thickBot="1" x14ac:dyDescent="0.25">
      <c r="A88" s="116" t="s">
        <v>59</v>
      </c>
      <c r="B88" s="207" t="s">
        <v>117</v>
      </c>
      <c r="C88" s="207"/>
      <c r="D88" s="207"/>
      <c r="E88" s="209"/>
      <c r="F88" s="210"/>
      <c r="G88" s="211"/>
      <c r="H88" s="211"/>
      <c r="I88" s="211"/>
      <c r="J88" s="211"/>
      <c r="K88" s="212"/>
      <c r="L88" s="118" t="s">
        <v>160</v>
      </c>
      <c r="M88" s="114"/>
      <c r="N88" s="114"/>
      <c r="O88" s="114"/>
      <c r="P88" s="115"/>
      <c r="Q88" s="294" t="s">
        <v>118</v>
      </c>
      <c r="R88" s="294"/>
      <c r="S88" s="294"/>
      <c r="T88" s="294"/>
      <c r="U88" s="294"/>
      <c r="V88" s="295"/>
      <c r="W88" s="98"/>
      <c r="X88" s="98"/>
      <c r="Y88" s="98"/>
    </row>
    <row r="89" spans="1:25" s="48" customFormat="1" ht="21" customHeight="1" x14ac:dyDescent="0.2">
      <c r="A89" s="117"/>
      <c r="B89" s="213"/>
      <c r="C89" s="213"/>
      <c r="D89" s="213"/>
      <c r="E89" s="114"/>
      <c r="F89" s="230" t="s">
        <v>163</v>
      </c>
      <c r="G89" s="230"/>
      <c r="H89" s="230"/>
      <c r="I89" s="230"/>
      <c r="J89" s="230"/>
      <c r="K89" s="230"/>
      <c r="L89" s="230"/>
      <c r="M89" s="230"/>
      <c r="N89" s="230"/>
      <c r="O89" s="230"/>
      <c r="P89" s="231"/>
      <c r="Q89" s="98"/>
      <c r="R89" s="98"/>
      <c r="S89" s="98"/>
      <c r="T89" s="98"/>
      <c r="U89" s="98"/>
      <c r="V89" s="98"/>
      <c r="W89" s="98"/>
      <c r="X89" s="98"/>
      <c r="Y89" s="98"/>
    </row>
    <row r="90" spans="1:25" s="48" customFormat="1" ht="21" customHeight="1" x14ac:dyDescent="0.2">
      <c r="A90" s="117"/>
      <c r="B90" s="114"/>
      <c r="C90" s="114"/>
      <c r="D90" s="114"/>
      <c r="E90" s="114"/>
      <c r="F90" s="253" t="str">
        <f>IF(F88="知得している","知得されている場合は、原則として情報公表後の退会となります。","")</f>
        <v/>
      </c>
      <c r="G90" s="253"/>
      <c r="H90" s="253"/>
      <c r="I90" s="253"/>
      <c r="J90" s="253"/>
      <c r="K90" s="253"/>
      <c r="L90" s="253"/>
      <c r="M90" s="253"/>
      <c r="N90" s="253"/>
      <c r="O90" s="253"/>
      <c r="P90" s="254"/>
      <c r="Q90" s="108"/>
      <c r="R90" s="98"/>
      <c r="S90" s="98"/>
      <c r="T90" s="98"/>
      <c r="U90" s="98"/>
      <c r="V90" s="98"/>
      <c r="W90" s="98"/>
      <c r="X90" s="98"/>
      <c r="Y90" s="98"/>
    </row>
    <row r="91" spans="1:25" s="48" customFormat="1" ht="21" customHeight="1" x14ac:dyDescent="0.2">
      <c r="A91" s="117"/>
      <c r="B91" s="114"/>
      <c r="C91" s="114"/>
      <c r="D91" s="114"/>
      <c r="E91" s="114"/>
      <c r="F91" s="119"/>
      <c r="G91" s="119"/>
      <c r="H91" s="119"/>
      <c r="I91" s="119"/>
      <c r="J91" s="119"/>
      <c r="K91" s="119"/>
      <c r="L91" s="119"/>
      <c r="M91" s="119"/>
      <c r="N91" s="119"/>
      <c r="O91" s="119"/>
      <c r="P91" s="120"/>
      <c r="Q91" s="107"/>
      <c r="R91" s="98"/>
      <c r="S91" s="98"/>
      <c r="T91" s="98"/>
      <c r="U91" s="98"/>
      <c r="V91" s="98"/>
      <c r="W91" s="98"/>
      <c r="X91" s="98"/>
      <c r="Y91" s="98"/>
    </row>
    <row r="92" spans="1:25" s="48" customFormat="1" ht="21" customHeight="1" x14ac:dyDescent="0.2">
      <c r="A92" s="116" t="s">
        <v>60</v>
      </c>
      <c r="B92" s="237" t="s">
        <v>78</v>
      </c>
      <c r="C92" s="237"/>
      <c r="D92" s="237"/>
      <c r="E92" s="237"/>
      <c r="F92" s="194" t="s">
        <v>114</v>
      </c>
      <c r="G92" s="114"/>
      <c r="H92" s="114"/>
      <c r="I92" s="114"/>
      <c r="J92" s="114"/>
      <c r="K92" s="114"/>
      <c r="L92" s="114"/>
      <c r="M92" s="114"/>
      <c r="N92" s="114"/>
      <c r="O92" s="114"/>
      <c r="P92" s="115"/>
      <c r="Q92" s="98"/>
      <c r="R92" s="98"/>
      <c r="S92" s="98"/>
      <c r="T92" s="98"/>
      <c r="U92" s="98"/>
      <c r="V92" s="98"/>
      <c r="W92" s="98"/>
      <c r="X92" s="98"/>
      <c r="Y92" s="98"/>
    </row>
    <row r="93" spans="1:25" s="48" customFormat="1" ht="21" customHeight="1" x14ac:dyDescent="0.2">
      <c r="A93" s="117"/>
      <c r="B93" s="114"/>
      <c r="C93" s="114"/>
      <c r="D93" s="114"/>
      <c r="E93" s="114"/>
      <c r="F93" s="122" t="s">
        <v>79</v>
      </c>
      <c r="G93" s="114"/>
      <c r="H93" s="114"/>
      <c r="I93" s="114"/>
      <c r="J93" s="114"/>
      <c r="K93" s="114"/>
      <c r="L93" s="114"/>
      <c r="M93" s="114"/>
      <c r="N93" s="114"/>
      <c r="O93" s="114"/>
      <c r="P93" s="115"/>
      <c r="Q93" s="98"/>
      <c r="R93" s="98"/>
      <c r="S93" s="98"/>
      <c r="T93" s="98"/>
      <c r="U93" s="98"/>
      <c r="V93" s="98"/>
      <c r="W93" s="98"/>
      <c r="X93" s="98"/>
      <c r="Y93" s="98"/>
    </row>
    <row r="94" spans="1:25" s="48" customFormat="1" ht="21" customHeight="1" x14ac:dyDescent="0.2">
      <c r="A94" s="117"/>
      <c r="B94" s="114"/>
      <c r="C94" s="114"/>
      <c r="D94" s="114"/>
      <c r="E94" s="114"/>
      <c r="F94" s="230" t="s">
        <v>80</v>
      </c>
      <c r="G94" s="230"/>
      <c r="H94" s="230"/>
      <c r="I94" s="230"/>
      <c r="J94" s="230"/>
      <c r="K94" s="230"/>
      <c r="L94" s="230"/>
      <c r="M94" s="230"/>
      <c r="N94" s="230"/>
      <c r="O94" s="230"/>
      <c r="P94" s="231"/>
      <c r="Q94" s="98"/>
      <c r="R94" s="98"/>
      <c r="S94" s="98"/>
      <c r="T94" s="98"/>
      <c r="U94" s="98"/>
      <c r="V94" s="98"/>
      <c r="W94" s="98"/>
      <c r="X94" s="98"/>
      <c r="Y94" s="98"/>
    </row>
    <row r="95" spans="1:25" s="48" customFormat="1" ht="21" customHeight="1" thickBot="1" x14ac:dyDescent="0.25">
      <c r="A95" s="117"/>
      <c r="B95" s="114"/>
      <c r="C95" s="114"/>
      <c r="D95" s="114"/>
      <c r="E95" s="114"/>
      <c r="F95" s="114"/>
      <c r="G95" s="114"/>
      <c r="H95" s="114"/>
      <c r="I95" s="114"/>
      <c r="J95" s="114"/>
      <c r="K95" s="114"/>
      <c r="L95" s="114"/>
      <c r="M95" s="114"/>
      <c r="N95" s="114"/>
      <c r="O95" s="114"/>
      <c r="P95" s="115"/>
      <c r="Q95" s="55"/>
      <c r="R95" s="98"/>
      <c r="S95" s="98"/>
      <c r="T95" s="98"/>
      <c r="U95" s="98"/>
      <c r="V95" s="98"/>
      <c r="W95" s="98"/>
      <c r="X95" s="98"/>
      <c r="Y95" s="98"/>
    </row>
    <row r="96" spans="1:25" s="48" customFormat="1" ht="21" customHeight="1" thickBot="1" x14ac:dyDescent="0.25">
      <c r="A96" s="116" t="s">
        <v>62</v>
      </c>
      <c r="B96" s="207" t="s">
        <v>81</v>
      </c>
      <c r="C96" s="207"/>
      <c r="D96" s="207"/>
      <c r="E96" s="209"/>
      <c r="F96" s="232"/>
      <c r="G96" s="233"/>
      <c r="H96" s="233"/>
      <c r="I96" s="233"/>
      <c r="J96" s="233"/>
      <c r="K96" s="233"/>
      <c r="L96" s="233"/>
      <c r="M96" s="233"/>
      <c r="N96" s="234"/>
      <c r="O96" s="114"/>
      <c r="P96" s="115"/>
      <c r="Q96" s="220" t="s">
        <v>233</v>
      </c>
      <c r="R96" s="220"/>
      <c r="S96" s="220"/>
      <c r="T96" s="220"/>
      <c r="U96" s="220"/>
      <c r="V96" s="220"/>
      <c r="W96" s="220"/>
      <c r="X96" s="220"/>
      <c r="Y96" s="221"/>
    </row>
    <row r="97" spans="1:26" s="48" customFormat="1" ht="21" customHeight="1" x14ac:dyDescent="0.2">
      <c r="A97" s="117"/>
      <c r="B97" s="213"/>
      <c r="C97" s="213"/>
      <c r="D97" s="213"/>
      <c r="E97" s="114"/>
      <c r="F97" s="114"/>
      <c r="G97" s="114"/>
      <c r="H97" s="114"/>
      <c r="I97" s="114"/>
      <c r="J97" s="114"/>
      <c r="K97" s="114"/>
      <c r="L97" s="114"/>
      <c r="M97" s="114"/>
      <c r="N97" s="114"/>
      <c r="O97" s="114"/>
      <c r="P97" s="115"/>
      <c r="Q97" s="99"/>
      <c r="R97" s="99"/>
      <c r="S97" s="99"/>
      <c r="T97" s="99"/>
      <c r="U97" s="99"/>
      <c r="V97" s="99"/>
      <c r="W97" s="99"/>
      <c r="X97" s="99"/>
      <c r="Y97" s="99"/>
    </row>
    <row r="98" spans="1:26" s="48" customFormat="1" ht="21" customHeight="1" x14ac:dyDescent="0.2">
      <c r="A98" s="117"/>
      <c r="B98" s="114"/>
      <c r="C98" s="114"/>
      <c r="D98" s="114"/>
      <c r="E98" s="114"/>
      <c r="F98" s="114"/>
      <c r="G98" s="114"/>
      <c r="H98" s="114"/>
      <c r="I98" s="114"/>
      <c r="J98" s="114"/>
      <c r="K98" s="114"/>
      <c r="L98" s="114"/>
      <c r="M98" s="114"/>
      <c r="N98" s="114"/>
      <c r="O98" s="114"/>
      <c r="P98" s="115"/>
      <c r="Q98" s="99"/>
      <c r="R98" s="99"/>
      <c r="S98" s="99"/>
      <c r="T98" s="99"/>
      <c r="U98" s="99"/>
      <c r="V98" s="99"/>
      <c r="W98" s="99"/>
      <c r="X98" s="99"/>
      <c r="Y98" s="99"/>
    </row>
    <row r="99" spans="1:26" s="48" customFormat="1" ht="21" customHeight="1" thickBot="1" x14ac:dyDescent="0.25">
      <c r="A99" s="116" t="s">
        <v>87</v>
      </c>
      <c r="B99" s="237" t="s">
        <v>72</v>
      </c>
      <c r="C99" s="237"/>
      <c r="D99" s="237"/>
      <c r="E99" s="237"/>
      <c r="F99" s="114"/>
      <c r="G99" s="114"/>
      <c r="H99" s="114"/>
      <c r="I99" s="114"/>
      <c r="J99" s="114"/>
      <c r="K99" s="114"/>
      <c r="L99" s="114"/>
      <c r="M99" s="114"/>
      <c r="N99" s="114"/>
      <c r="O99" s="114"/>
      <c r="P99" s="115"/>
      <c r="Q99" s="55"/>
      <c r="R99" s="99"/>
      <c r="S99" s="99"/>
      <c r="T99" s="99"/>
      <c r="U99" s="99"/>
      <c r="V99" s="99"/>
      <c r="W99" s="99"/>
      <c r="X99" s="99"/>
      <c r="Y99" s="99"/>
    </row>
    <row r="100" spans="1:26" s="48" customFormat="1" ht="21" customHeight="1" thickBot="1" x14ac:dyDescent="0.25">
      <c r="A100" s="117"/>
      <c r="B100" s="106" t="s">
        <v>83</v>
      </c>
      <c r="C100" s="213" t="s">
        <v>74</v>
      </c>
      <c r="D100" s="213"/>
      <c r="E100" s="214"/>
      <c r="F100" s="232"/>
      <c r="G100" s="233"/>
      <c r="H100" s="233"/>
      <c r="I100" s="234"/>
      <c r="J100" s="114" t="s">
        <v>75</v>
      </c>
      <c r="K100" s="114"/>
      <c r="L100" s="114"/>
      <c r="M100" s="114"/>
      <c r="N100" s="114"/>
      <c r="O100" s="114"/>
      <c r="P100" s="115"/>
      <c r="Q100" s="220" t="s">
        <v>234</v>
      </c>
      <c r="R100" s="220"/>
      <c r="S100" s="220"/>
      <c r="T100" s="221"/>
      <c r="U100" s="104"/>
      <c r="V100" s="104"/>
      <c r="W100" s="104"/>
      <c r="X100" s="104"/>
      <c r="Y100" s="104"/>
    </row>
    <row r="101" spans="1:26" s="48" customFormat="1" ht="21" customHeight="1" thickBot="1" x14ac:dyDescent="0.25">
      <c r="A101" s="117"/>
      <c r="B101" s="106" t="s">
        <v>84</v>
      </c>
      <c r="C101" s="213" t="s">
        <v>73</v>
      </c>
      <c r="D101" s="213"/>
      <c r="E101" s="214"/>
      <c r="F101" s="255"/>
      <c r="G101" s="256"/>
      <c r="H101" s="256"/>
      <c r="I101" s="257"/>
      <c r="J101" s="114"/>
      <c r="K101" s="114"/>
      <c r="L101" s="114"/>
      <c r="M101" s="114"/>
      <c r="N101" s="114"/>
      <c r="O101" s="114"/>
      <c r="P101" s="115"/>
      <c r="Q101" s="282" t="s">
        <v>235</v>
      </c>
      <c r="R101" s="282"/>
      <c r="S101" s="282"/>
      <c r="T101" s="283"/>
      <c r="U101" s="104"/>
      <c r="V101" s="104"/>
      <c r="W101" s="104"/>
      <c r="X101" s="104"/>
      <c r="Y101" s="104"/>
      <c r="Z101" s="108"/>
    </row>
    <row r="102" spans="1:26" s="48" customFormat="1" ht="21" customHeight="1" thickBot="1" x14ac:dyDescent="0.25">
      <c r="A102" s="117"/>
      <c r="B102" s="106" t="s">
        <v>85</v>
      </c>
      <c r="C102" s="213" t="s">
        <v>216</v>
      </c>
      <c r="D102" s="213"/>
      <c r="E102" s="214"/>
      <c r="F102" s="291"/>
      <c r="G102" s="292"/>
      <c r="H102" s="292"/>
      <c r="I102" s="292"/>
      <c r="J102" s="292"/>
      <c r="K102" s="292"/>
      <c r="L102" s="292"/>
      <c r="M102" s="292"/>
      <c r="N102" s="293"/>
      <c r="O102" s="114"/>
      <c r="P102" s="115"/>
      <c r="Q102" s="220" t="s">
        <v>236</v>
      </c>
      <c r="R102" s="220"/>
      <c r="S102" s="220"/>
      <c r="T102" s="220"/>
      <c r="U102" s="220"/>
      <c r="V102" s="220"/>
      <c r="W102" s="220"/>
      <c r="X102" s="220"/>
      <c r="Y102" s="221"/>
      <c r="Z102" s="108"/>
    </row>
    <row r="103" spans="1:26" s="48" customFormat="1" ht="21" customHeight="1" thickBot="1" x14ac:dyDescent="0.25">
      <c r="A103" s="117"/>
      <c r="B103" s="106" t="s">
        <v>86</v>
      </c>
      <c r="C103" s="264" t="s">
        <v>208</v>
      </c>
      <c r="D103" s="264"/>
      <c r="E103" s="265"/>
      <c r="F103" s="291"/>
      <c r="G103" s="292"/>
      <c r="H103" s="292"/>
      <c r="I103" s="292"/>
      <c r="J103" s="292"/>
      <c r="K103" s="292"/>
      <c r="L103" s="292"/>
      <c r="M103" s="292"/>
      <c r="N103" s="293"/>
      <c r="O103" s="114"/>
      <c r="P103" s="115"/>
      <c r="Q103" s="220" t="s">
        <v>237</v>
      </c>
      <c r="R103" s="220"/>
      <c r="S103" s="220"/>
      <c r="T103" s="220"/>
      <c r="U103" s="220"/>
      <c r="V103" s="220"/>
      <c r="W103" s="220"/>
      <c r="X103" s="220"/>
      <c r="Y103" s="221"/>
      <c r="Z103" s="108"/>
    </row>
    <row r="104" spans="1:26" s="48" customFormat="1" ht="21" customHeight="1" x14ac:dyDescent="0.2">
      <c r="A104" s="117"/>
      <c r="B104" s="114"/>
      <c r="C104" s="114"/>
      <c r="D104" s="114"/>
      <c r="E104" s="114"/>
      <c r="F104" s="114"/>
      <c r="G104" s="114"/>
      <c r="H104" s="114"/>
      <c r="I104" s="114"/>
      <c r="J104" s="114"/>
      <c r="K104" s="114"/>
      <c r="L104" s="114"/>
      <c r="M104" s="114"/>
      <c r="N104" s="114"/>
      <c r="O104" s="114"/>
      <c r="P104" s="115"/>
      <c r="Q104" s="99"/>
      <c r="R104" s="99"/>
      <c r="S104" s="99"/>
      <c r="T104" s="99"/>
      <c r="U104" s="99"/>
      <c r="V104" s="99"/>
      <c r="W104" s="99"/>
      <c r="X104" s="99"/>
      <c r="Y104" s="99"/>
    </row>
    <row r="105" spans="1:26" ht="21" customHeight="1" thickBot="1" x14ac:dyDescent="0.25">
      <c r="A105" s="116" t="s">
        <v>88</v>
      </c>
      <c r="B105" s="237" t="s">
        <v>206</v>
      </c>
      <c r="C105" s="237"/>
      <c r="D105" s="237"/>
      <c r="E105" s="237"/>
      <c r="F105" s="122"/>
      <c r="G105" s="122"/>
      <c r="H105" s="122"/>
      <c r="I105" s="122"/>
      <c r="J105" s="122"/>
      <c r="K105" s="122"/>
      <c r="L105" s="122"/>
      <c r="M105" s="114"/>
      <c r="N105" s="114"/>
      <c r="O105" s="114"/>
      <c r="P105" s="123"/>
      <c r="Q105" s="55"/>
      <c r="R105" s="100"/>
      <c r="S105" s="100"/>
      <c r="T105" s="100"/>
      <c r="U105" s="99"/>
      <c r="V105" s="99"/>
      <c r="W105" s="99"/>
      <c r="X105" s="99"/>
      <c r="Y105" s="99"/>
    </row>
    <row r="106" spans="1:26" ht="21" customHeight="1" thickBot="1" x14ac:dyDescent="0.25">
      <c r="A106" s="124"/>
      <c r="B106" s="106" t="s">
        <v>83</v>
      </c>
      <c r="C106" s="213" t="s">
        <v>207</v>
      </c>
      <c r="D106" s="213"/>
      <c r="E106" s="214"/>
      <c r="F106" s="255"/>
      <c r="G106" s="256"/>
      <c r="H106" s="256"/>
      <c r="I106" s="257"/>
      <c r="J106" s="122"/>
      <c r="K106" s="122"/>
      <c r="L106" s="122"/>
      <c r="M106" s="122"/>
      <c r="N106" s="122"/>
      <c r="O106" s="122"/>
      <c r="P106" s="123"/>
      <c r="Q106" s="282" t="s">
        <v>238</v>
      </c>
      <c r="R106" s="282"/>
      <c r="S106" s="282"/>
      <c r="T106" s="283"/>
      <c r="U106" s="100"/>
      <c r="V106" s="100"/>
      <c r="W106" s="100"/>
      <c r="X106" s="100"/>
      <c r="Y106" s="100"/>
    </row>
    <row r="107" spans="1:26" ht="21" customHeight="1" thickBot="1" x14ac:dyDescent="0.25">
      <c r="A107" s="124"/>
      <c r="B107" s="106" t="s">
        <v>84</v>
      </c>
      <c r="C107" s="264" t="s">
        <v>217</v>
      </c>
      <c r="D107" s="264"/>
      <c r="E107" s="265"/>
      <c r="F107" s="291"/>
      <c r="G107" s="292"/>
      <c r="H107" s="292"/>
      <c r="I107" s="292"/>
      <c r="J107" s="292"/>
      <c r="K107" s="292"/>
      <c r="L107" s="292"/>
      <c r="M107" s="292"/>
      <c r="N107" s="293"/>
      <c r="O107" s="122"/>
      <c r="P107" s="123"/>
      <c r="Q107" s="284" t="s">
        <v>239</v>
      </c>
      <c r="R107" s="284"/>
      <c r="S107" s="284"/>
      <c r="T107" s="284"/>
      <c r="U107" s="284"/>
      <c r="V107" s="284"/>
      <c r="W107" s="284"/>
      <c r="X107" s="284"/>
      <c r="Y107" s="285"/>
    </row>
    <row r="108" spans="1:26" ht="21" customHeight="1" thickBot="1" x14ac:dyDescent="0.25">
      <c r="A108" s="124"/>
      <c r="B108" s="191" t="s">
        <v>212</v>
      </c>
      <c r="C108" s="264" t="s">
        <v>209</v>
      </c>
      <c r="D108" s="264"/>
      <c r="E108" s="265"/>
      <c r="F108" s="286"/>
      <c r="G108" s="287"/>
      <c r="H108" s="287"/>
      <c r="I108" s="287"/>
      <c r="J108" s="287"/>
      <c r="K108" s="287"/>
      <c r="L108" s="287"/>
      <c r="M108" s="287"/>
      <c r="N108" s="288"/>
      <c r="O108" s="122"/>
      <c r="P108" s="123"/>
      <c r="Q108" s="220" t="s">
        <v>240</v>
      </c>
      <c r="R108" s="220"/>
      <c r="S108" s="220"/>
      <c r="T108" s="220"/>
      <c r="U108" s="220"/>
      <c r="V108" s="220"/>
      <c r="W108" s="220"/>
      <c r="X108" s="220"/>
      <c r="Y108" s="221"/>
    </row>
    <row r="109" spans="1:26" ht="21" customHeight="1" thickBot="1" x14ac:dyDescent="0.25">
      <c r="A109" s="124"/>
      <c r="B109" s="122"/>
      <c r="C109" s="122"/>
      <c r="D109" s="122"/>
      <c r="E109" s="122"/>
      <c r="F109" s="122"/>
      <c r="G109" s="122"/>
      <c r="H109" s="122"/>
      <c r="I109" s="122"/>
      <c r="J109" s="122"/>
      <c r="K109" s="122"/>
      <c r="L109" s="122"/>
      <c r="M109" s="122"/>
      <c r="N109" s="122"/>
      <c r="O109" s="122"/>
      <c r="P109" s="123"/>
      <c r="Q109" s="100"/>
      <c r="R109" s="100"/>
      <c r="S109" s="100"/>
      <c r="T109" s="100"/>
      <c r="U109" s="100"/>
      <c r="V109" s="100"/>
      <c r="W109" s="100"/>
      <c r="X109" s="100"/>
      <c r="Y109" s="100"/>
    </row>
    <row r="110" spans="1:26" ht="21" customHeight="1" thickBot="1" x14ac:dyDescent="0.25">
      <c r="A110" s="116" t="s">
        <v>89</v>
      </c>
      <c r="B110" s="207" t="s">
        <v>77</v>
      </c>
      <c r="C110" s="207"/>
      <c r="D110" s="207"/>
      <c r="E110" s="209"/>
      <c r="F110" s="266"/>
      <c r="G110" s="267"/>
      <c r="H110" s="267"/>
      <c r="I110" s="267"/>
      <c r="J110" s="268"/>
      <c r="K110" s="122"/>
      <c r="L110" s="122"/>
      <c r="M110" s="122"/>
      <c r="N110" s="122"/>
      <c r="O110" s="122"/>
      <c r="P110" s="123"/>
      <c r="Q110" s="289" t="s">
        <v>230</v>
      </c>
      <c r="R110" s="289"/>
      <c r="S110" s="289"/>
      <c r="T110" s="289"/>
      <c r="U110" s="290"/>
      <c r="V110" s="100"/>
      <c r="W110" s="100"/>
      <c r="X110" s="100"/>
      <c r="Y110" s="100"/>
    </row>
    <row r="111" spans="1:26" ht="21" customHeight="1" thickBot="1" x14ac:dyDescent="0.25">
      <c r="A111" s="124"/>
      <c r="B111" s="122"/>
      <c r="C111" s="122"/>
      <c r="D111" s="122"/>
      <c r="E111" s="122"/>
      <c r="F111" s="122"/>
      <c r="G111" s="122"/>
      <c r="H111" s="122"/>
      <c r="I111" s="122"/>
      <c r="J111" s="122"/>
      <c r="K111" s="122"/>
      <c r="L111" s="122"/>
      <c r="M111" s="122"/>
      <c r="N111" s="122"/>
      <c r="O111" s="122"/>
      <c r="P111" s="123"/>
      <c r="Q111" s="101"/>
      <c r="R111" s="101"/>
      <c r="S111" s="101"/>
      <c r="T111" s="101"/>
      <c r="U111" s="101"/>
      <c r="V111" s="101"/>
      <c r="W111" s="101"/>
      <c r="X111" s="101"/>
      <c r="Y111" s="101"/>
    </row>
    <row r="112" spans="1:26" ht="21" customHeight="1" thickBot="1" x14ac:dyDescent="0.25">
      <c r="A112" s="116" t="s">
        <v>90</v>
      </c>
      <c r="B112" s="207" t="s">
        <v>82</v>
      </c>
      <c r="C112" s="207"/>
      <c r="D112" s="207"/>
      <c r="E112" s="209"/>
      <c r="F112" s="249"/>
      <c r="G112" s="250"/>
      <c r="H112" s="250"/>
      <c r="I112" s="251"/>
      <c r="J112" s="121" t="s">
        <v>159</v>
      </c>
      <c r="K112" s="122"/>
      <c r="L112" s="122"/>
      <c r="M112" s="122"/>
      <c r="N112" s="122"/>
      <c r="O112" s="122"/>
      <c r="P112" s="123"/>
      <c r="Q112" s="280">
        <v>33062</v>
      </c>
      <c r="R112" s="280"/>
      <c r="S112" s="280"/>
      <c r="T112" s="281"/>
      <c r="U112" s="101"/>
      <c r="V112" s="101"/>
      <c r="W112" s="101"/>
      <c r="X112" s="101"/>
      <c r="Y112" s="101"/>
    </row>
    <row r="113" spans="1:26" ht="21" customHeight="1" x14ac:dyDescent="0.2">
      <c r="A113" s="124"/>
      <c r="B113" s="122"/>
      <c r="C113" s="122"/>
      <c r="D113" s="122"/>
      <c r="E113" s="122"/>
      <c r="F113" s="122"/>
      <c r="G113" s="122"/>
      <c r="H113" s="122"/>
      <c r="I113" s="122"/>
      <c r="J113" s="122"/>
      <c r="K113" s="122"/>
      <c r="L113" s="122"/>
      <c r="M113" s="122"/>
      <c r="N113" s="122"/>
      <c r="O113" s="122"/>
      <c r="P113" s="123"/>
      <c r="Q113" s="101"/>
      <c r="R113" s="101"/>
      <c r="S113" s="101"/>
      <c r="T113" s="101"/>
      <c r="U113" s="101"/>
      <c r="V113" s="101"/>
      <c r="W113" s="101"/>
      <c r="X113" s="101"/>
      <c r="Y113" s="101"/>
    </row>
    <row r="114" spans="1:26" ht="21" customHeight="1" x14ac:dyDescent="0.2">
      <c r="A114" s="116" t="s">
        <v>115</v>
      </c>
      <c r="B114" s="237" t="s">
        <v>164</v>
      </c>
      <c r="C114" s="237"/>
      <c r="D114" s="237"/>
      <c r="E114" s="237"/>
      <c r="F114" s="122"/>
      <c r="G114" s="122"/>
      <c r="H114" s="122"/>
      <c r="I114" s="122"/>
      <c r="J114" s="122"/>
      <c r="K114" s="122"/>
      <c r="L114" s="122"/>
      <c r="M114" s="122"/>
      <c r="N114" s="122"/>
      <c r="O114" s="122"/>
      <c r="P114" s="123"/>
      <c r="Q114" s="101"/>
      <c r="R114" s="101"/>
      <c r="S114" s="101"/>
      <c r="T114" s="101"/>
      <c r="U114" s="101"/>
      <c r="V114" s="101"/>
      <c r="W114" s="101"/>
      <c r="X114" s="101"/>
      <c r="Y114" s="101"/>
    </row>
    <row r="115" spans="1:26" ht="42" customHeight="1" x14ac:dyDescent="0.2">
      <c r="A115" s="124"/>
      <c r="B115" s="106" t="s">
        <v>83</v>
      </c>
      <c r="C115" s="241" t="s">
        <v>91</v>
      </c>
      <c r="D115" s="241"/>
      <c r="E115" s="241"/>
      <c r="F115" s="258" t="s">
        <v>243</v>
      </c>
      <c r="G115" s="259"/>
      <c r="H115" s="259"/>
      <c r="I115" s="259"/>
      <c r="J115" s="259"/>
      <c r="K115" s="259"/>
      <c r="L115" s="259"/>
      <c r="M115" s="259"/>
      <c r="N115" s="260"/>
      <c r="O115" s="122"/>
      <c r="P115" s="123"/>
      <c r="Q115" s="242" t="s">
        <v>213</v>
      </c>
      <c r="R115" s="243"/>
      <c r="S115" s="243"/>
      <c r="T115" s="244"/>
      <c r="U115" s="102"/>
      <c r="V115" s="102"/>
      <c r="W115" s="102"/>
      <c r="X115" s="102"/>
      <c r="Y115" s="102"/>
    </row>
    <row r="116" spans="1:26" ht="21" customHeight="1" x14ac:dyDescent="0.2">
      <c r="A116" s="124"/>
      <c r="B116" s="106" t="s">
        <v>84</v>
      </c>
      <c r="C116" s="241" t="s">
        <v>93</v>
      </c>
      <c r="D116" s="241"/>
      <c r="E116" s="241"/>
      <c r="F116" s="261" t="s">
        <v>244</v>
      </c>
      <c r="G116" s="262"/>
      <c r="H116" s="262"/>
      <c r="I116" s="263"/>
      <c r="J116" s="125"/>
      <c r="K116" s="125"/>
      <c r="L116" s="125"/>
      <c r="M116" s="125"/>
      <c r="N116" s="125"/>
      <c r="O116" s="122"/>
      <c r="P116" s="123"/>
      <c r="Q116" s="245" t="s">
        <v>214</v>
      </c>
      <c r="R116" s="245"/>
      <c r="S116" s="245"/>
      <c r="T116" s="246"/>
      <c r="U116" s="103"/>
      <c r="V116" s="103"/>
      <c r="W116" s="103"/>
      <c r="X116" s="103"/>
      <c r="Y116" s="103"/>
    </row>
    <row r="117" spans="1:26" ht="21" customHeight="1" x14ac:dyDescent="0.2">
      <c r="A117" s="124"/>
      <c r="B117" s="106" t="s">
        <v>85</v>
      </c>
      <c r="C117" s="241" t="s">
        <v>12</v>
      </c>
      <c r="D117" s="241"/>
      <c r="E117" s="241"/>
      <c r="F117" s="261" t="s">
        <v>245</v>
      </c>
      <c r="G117" s="262"/>
      <c r="H117" s="262"/>
      <c r="I117" s="263"/>
      <c r="J117" s="125"/>
      <c r="K117" s="125"/>
      <c r="L117" s="125"/>
      <c r="M117" s="125"/>
      <c r="N117" s="125"/>
      <c r="O117" s="122"/>
      <c r="P117" s="123"/>
      <c r="Q117" s="245" t="s">
        <v>214</v>
      </c>
      <c r="R117" s="245"/>
      <c r="S117" s="245"/>
      <c r="T117" s="246"/>
      <c r="U117" s="103"/>
      <c r="V117" s="103"/>
      <c r="W117" s="103"/>
      <c r="X117" s="103"/>
      <c r="Y117" s="103"/>
    </row>
    <row r="118" spans="1:26" ht="21" customHeight="1" x14ac:dyDescent="0.2">
      <c r="A118" s="124"/>
      <c r="B118" s="122"/>
      <c r="C118" s="122"/>
      <c r="D118" s="122"/>
      <c r="E118" s="122"/>
      <c r="F118" s="122"/>
      <c r="G118" s="122"/>
      <c r="H118" s="122"/>
      <c r="I118" s="122"/>
      <c r="J118" s="122"/>
      <c r="K118" s="122"/>
      <c r="L118" s="122"/>
      <c r="M118" s="122"/>
      <c r="N118" s="122"/>
      <c r="O118" s="122"/>
      <c r="P118" s="123"/>
      <c r="Q118" s="101"/>
      <c r="R118" s="101"/>
      <c r="S118" s="101"/>
      <c r="T118" s="101"/>
      <c r="U118" s="101"/>
      <c r="V118" s="101"/>
      <c r="W118" s="101"/>
      <c r="X118" s="101"/>
      <c r="Y118" s="101"/>
    </row>
    <row r="119" spans="1:26" ht="21" customHeight="1" x14ac:dyDescent="0.2">
      <c r="A119" s="116" t="s">
        <v>116</v>
      </c>
      <c r="B119" s="207" t="s">
        <v>92</v>
      </c>
      <c r="C119" s="207"/>
      <c r="D119" s="207"/>
      <c r="E119" s="106"/>
      <c r="F119" s="238"/>
      <c r="G119" s="238"/>
      <c r="H119" s="238"/>
      <c r="I119" s="238"/>
      <c r="J119" s="238"/>
      <c r="K119" s="238"/>
      <c r="L119" s="238"/>
      <c r="M119" s="238"/>
      <c r="N119" s="238"/>
      <c r="O119" s="122"/>
      <c r="P119" s="123"/>
      <c r="Q119" s="101"/>
      <c r="R119" s="101"/>
      <c r="S119" s="101"/>
      <c r="T119" s="101"/>
      <c r="U119" s="101"/>
      <c r="V119" s="101"/>
      <c r="W119" s="101"/>
      <c r="X119" s="101"/>
      <c r="Y119" s="101"/>
    </row>
    <row r="120" spans="1:26" ht="21" customHeight="1" x14ac:dyDescent="0.2">
      <c r="A120" s="124"/>
      <c r="B120" s="106" t="s">
        <v>83</v>
      </c>
      <c r="C120" s="213" t="s">
        <v>9</v>
      </c>
      <c r="D120" s="213"/>
      <c r="E120" s="213"/>
      <c r="F120" s="215"/>
      <c r="G120" s="215"/>
      <c r="H120" s="215"/>
      <c r="I120" s="215"/>
      <c r="J120" s="208" t="s">
        <v>94</v>
      </c>
      <c r="K120" s="208"/>
      <c r="L120" s="208"/>
      <c r="M120" s="208"/>
      <c r="N120" s="208"/>
      <c r="O120" s="122"/>
      <c r="P120" s="123"/>
      <c r="Q120" s="222" t="s">
        <v>241</v>
      </c>
      <c r="R120" s="222"/>
      <c r="S120" s="222"/>
      <c r="T120" s="223"/>
      <c r="U120" s="101"/>
      <c r="V120" s="247" t="s">
        <v>215</v>
      </c>
      <c r="W120" s="248"/>
      <c r="X120" s="248"/>
      <c r="Y120" s="248"/>
      <c r="Z120" s="248"/>
    </row>
    <row r="121" spans="1:26" ht="21" customHeight="1" thickBot="1" x14ac:dyDescent="0.25">
      <c r="A121" s="124"/>
      <c r="B121" s="106" t="s">
        <v>84</v>
      </c>
      <c r="C121" s="213" t="s">
        <v>8</v>
      </c>
      <c r="D121" s="213"/>
      <c r="E121" s="213"/>
      <c r="F121" s="216"/>
      <c r="G121" s="216"/>
      <c r="H121" s="216"/>
      <c r="I121" s="216"/>
      <c r="J121" s="208"/>
      <c r="K121" s="208"/>
      <c r="L121" s="208"/>
      <c r="M121" s="208"/>
      <c r="N121" s="208"/>
      <c r="O121" s="122"/>
      <c r="P121" s="123"/>
      <c r="Q121" s="224" t="s">
        <v>242</v>
      </c>
      <c r="R121" s="225"/>
      <c r="S121" s="225"/>
      <c r="T121" s="225"/>
      <c r="U121" s="101"/>
      <c r="V121" s="248"/>
      <c r="W121" s="248"/>
      <c r="X121" s="248"/>
      <c r="Y121" s="248"/>
      <c r="Z121" s="248"/>
    </row>
    <row r="122" spans="1:26" ht="21" customHeight="1" thickBot="1" x14ac:dyDescent="0.25">
      <c r="A122" s="124"/>
      <c r="B122" s="106" t="s">
        <v>85</v>
      </c>
      <c r="C122" s="213" t="s">
        <v>165</v>
      </c>
      <c r="D122" s="213"/>
      <c r="E122" s="214"/>
      <c r="F122" s="217"/>
      <c r="G122" s="218"/>
      <c r="H122" s="218"/>
      <c r="I122" s="219"/>
      <c r="J122" s="208"/>
      <c r="K122" s="208"/>
      <c r="L122" s="208"/>
      <c r="M122" s="208"/>
      <c r="N122" s="208"/>
      <c r="O122" s="122"/>
      <c r="P122" s="123"/>
      <c r="Q122" s="220" t="s">
        <v>173</v>
      </c>
      <c r="R122" s="220"/>
      <c r="S122" s="220"/>
      <c r="T122" s="221"/>
      <c r="U122" s="101"/>
      <c r="V122" s="101"/>
      <c r="W122" s="101"/>
      <c r="X122" s="101"/>
      <c r="Y122" s="101"/>
    </row>
    <row r="123" spans="1:26" ht="21" customHeight="1" thickBot="1" x14ac:dyDescent="0.25">
      <c r="A123" s="124"/>
      <c r="B123" s="122"/>
      <c r="C123" s="122"/>
      <c r="D123" s="122"/>
      <c r="E123" s="122"/>
      <c r="F123" s="122"/>
      <c r="G123" s="122"/>
      <c r="H123" s="122"/>
      <c r="I123" s="122"/>
      <c r="J123" s="122"/>
      <c r="K123" s="122"/>
      <c r="L123" s="122"/>
      <c r="M123" s="122"/>
      <c r="N123" s="122"/>
      <c r="O123" s="122"/>
      <c r="P123" s="123"/>
      <c r="Q123" s="101"/>
      <c r="R123" s="101"/>
      <c r="S123" s="101"/>
      <c r="T123" s="101"/>
      <c r="U123" s="101"/>
      <c r="V123" s="101"/>
      <c r="W123" s="101"/>
      <c r="X123" s="101"/>
      <c r="Y123" s="101"/>
    </row>
    <row r="124" spans="1:26" ht="21" customHeight="1" thickBot="1" x14ac:dyDescent="0.25">
      <c r="A124" s="116" t="s">
        <v>119</v>
      </c>
      <c r="B124" s="207" t="s">
        <v>151</v>
      </c>
      <c r="C124" s="207"/>
      <c r="D124" s="207"/>
      <c r="E124" s="209"/>
      <c r="F124" s="210"/>
      <c r="G124" s="211"/>
      <c r="H124" s="211"/>
      <c r="I124" s="211"/>
      <c r="J124" s="211"/>
      <c r="K124" s="212"/>
      <c r="L124" s="118" t="s">
        <v>160</v>
      </c>
      <c r="M124" s="114"/>
      <c r="N124" s="114"/>
      <c r="O124" s="114"/>
      <c r="P124" s="115"/>
      <c r="Q124" s="239" t="s">
        <v>152</v>
      </c>
      <c r="R124" s="239"/>
      <c r="S124" s="239"/>
      <c r="T124" s="239"/>
      <c r="U124" s="239"/>
      <c r="V124" s="240"/>
      <c r="W124" s="101"/>
      <c r="X124" s="101"/>
      <c r="Y124" s="101"/>
    </row>
    <row r="125" spans="1:26" ht="21" customHeight="1" x14ac:dyDescent="0.2">
      <c r="A125" s="124"/>
      <c r="B125" s="207" t="s">
        <v>210</v>
      </c>
      <c r="C125" s="207"/>
      <c r="D125" s="207"/>
      <c r="E125" s="207"/>
      <c r="F125" s="208" t="str">
        <f>IF(F124="","特定口座を開設していない場合は、「特定口座を希望しない」をご選択してくさだい。",IF(F124="特定口座を希望する","特定口座に振替えられた場合、取得価額（簿価）の管理や損益計算を、会員の皆様に代わり大和証券が行います。","一般口座（特定口座でない口座）に振替された場合、原則として確定申告が必要になります。"))</f>
        <v>特定口座を開設していない場合は、「特定口座を希望しない」をご選択してくさだい。</v>
      </c>
      <c r="G125" s="208"/>
      <c r="H125" s="208"/>
      <c r="I125" s="208"/>
      <c r="J125" s="208"/>
      <c r="K125" s="208"/>
      <c r="L125" s="208"/>
      <c r="M125" s="208"/>
      <c r="N125" s="208"/>
      <c r="O125" s="208"/>
      <c r="P125" s="126"/>
      <c r="Q125" s="101"/>
      <c r="R125" s="101"/>
      <c r="S125" s="101"/>
      <c r="T125" s="101"/>
      <c r="U125" s="101"/>
      <c r="V125" s="101"/>
      <c r="W125" s="101"/>
      <c r="X125" s="101"/>
      <c r="Y125" s="101"/>
    </row>
    <row r="126" spans="1:26" ht="21" customHeight="1" x14ac:dyDescent="0.2">
      <c r="A126" s="124"/>
      <c r="B126" s="122"/>
      <c r="C126" s="122"/>
      <c r="D126" s="122"/>
      <c r="E126" s="122"/>
      <c r="F126" s="208"/>
      <c r="G126" s="208"/>
      <c r="H126" s="208"/>
      <c r="I126" s="208"/>
      <c r="J126" s="208"/>
      <c r="K126" s="208"/>
      <c r="L126" s="208"/>
      <c r="M126" s="208"/>
      <c r="N126" s="208"/>
      <c r="O126" s="208"/>
      <c r="P126" s="123"/>
      <c r="Q126" s="101"/>
      <c r="R126" s="101"/>
      <c r="S126" s="101"/>
      <c r="T126" s="101"/>
      <c r="U126" s="101"/>
      <c r="V126" s="101"/>
    </row>
    <row r="127" spans="1:26" ht="21" customHeight="1" thickBot="1" x14ac:dyDescent="0.25">
      <c r="A127" s="124"/>
      <c r="B127" s="122"/>
      <c r="C127" s="122"/>
      <c r="D127" s="122"/>
      <c r="E127" s="122"/>
      <c r="F127" s="122"/>
      <c r="G127" s="122"/>
      <c r="H127" s="122"/>
      <c r="I127" s="122"/>
      <c r="J127" s="122"/>
      <c r="K127" s="122"/>
      <c r="L127" s="122"/>
      <c r="M127" s="122"/>
      <c r="N127" s="122"/>
      <c r="O127" s="122"/>
      <c r="P127" s="123"/>
      <c r="Q127" s="101"/>
      <c r="R127" s="101"/>
      <c r="S127" s="101"/>
      <c r="T127" s="101"/>
      <c r="U127" s="101"/>
      <c r="V127" s="101"/>
    </row>
    <row r="128" spans="1:26" ht="41.25" customHeight="1" thickBot="1" x14ac:dyDescent="0.25">
      <c r="A128" s="116" t="s">
        <v>120</v>
      </c>
      <c r="B128" s="207" t="s">
        <v>211</v>
      </c>
      <c r="C128" s="207"/>
      <c r="D128" s="207"/>
      <c r="E128" s="209"/>
      <c r="F128" s="226"/>
      <c r="G128" s="227"/>
      <c r="H128" s="227"/>
      <c r="I128" s="227"/>
      <c r="J128" s="227"/>
      <c r="K128" s="227"/>
      <c r="L128" s="227"/>
      <c r="M128" s="227"/>
      <c r="N128" s="228"/>
      <c r="O128" s="122"/>
      <c r="P128" s="123"/>
      <c r="Q128" s="220" t="s">
        <v>231</v>
      </c>
      <c r="R128" s="220"/>
      <c r="S128" s="220"/>
      <c r="T128" s="220"/>
      <c r="U128" s="220"/>
      <c r="V128" s="220"/>
      <c r="W128" s="220"/>
      <c r="X128" s="220"/>
      <c r="Y128" s="221"/>
    </row>
    <row r="129" spans="1:16" ht="21" customHeight="1" thickBot="1" x14ac:dyDescent="0.25">
      <c r="A129" s="127"/>
      <c r="B129" s="128"/>
      <c r="C129" s="128"/>
      <c r="D129" s="128"/>
      <c r="E129" s="128"/>
      <c r="F129" s="128"/>
      <c r="G129" s="128"/>
      <c r="H129" s="128"/>
      <c r="I129" s="128"/>
      <c r="J129" s="128"/>
      <c r="K129" s="128"/>
      <c r="L129" s="128"/>
      <c r="M129" s="128"/>
      <c r="N129" s="128"/>
      <c r="O129" s="128"/>
      <c r="P129" s="129"/>
    </row>
    <row r="130" spans="1:16" ht="13.5" customHeight="1" x14ac:dyDescent="0.2">
      <c r="A130" s="54"/>
    </row>
    <row r="131" spans="1:16" ht="21" customHeight="1" x14ac:dyDescent="0.2">
      <c r="A131" s="54" t="s">
        <v>183</v>
      </c>
    </row>
    <row r="132" spans="1:16" ht="21" customHeight="1" x14ac:dyDescent="0.2">
      <c r="A132" s="130"/>
      <c r="B132" s="113" t="s">
        <v>184</v>
      </c>
    </row>
    <row r="133" spans="1:16" ht="21" customHeight="1" x14ac:dyDescent="0.2">
      <c r="A133" s="122"/>
      <c r="B133" s="188" t="s">
        <v>196</v>
      </c>
      <c r="C133" s="206" t="s">
        <v>197</v>
      </c>
      <c r="D133" s="206"/>
      <c r="E133" s="206"/>
      <c r="F133" s="206"/>
      <c r="G133" s="206"/>
      <c r="H133" s="206"/>
      <c r="I133" s="206"/>
      <c r="J133" s="206"/>
      <c r="K133" s="206"/>
      <c r="L133" s="206"/>
      <c r="M133" s="206"/>
      <c r="N133" s="206"/>
    </row>
    <row r="134" spans="1:16" ht="21" customHeight="1" x14ac:dyDescent="0.2">
      <c r="A134" s="122"/>
      <c r="C134" s="206" t="s">
        <v>198</v>
      </c>
      <c r="D134" s="206"/>
      <c r="E134" s="206"/>
      <c r="F134" s="206"/>
      <c r="G134" s="206"/>
      <c r="H134" s="206"/>
      <c r="I134" s="206"/>
      <c r="J134" s="206"/>
      <c r="K134" s="206"/>
      <c r="L134" s="206"/>
      <c r="M134" s="206"/>
      <c r="N134" s="206"/>
    </row>
    <row r="135" spans="1:16" ht="21" customHeight="1" x14ac:dyDescent="0.2">
      <c r="A135" s="122"/>
      <c r="C135" s="206" t="s">
        <v>199</v>
      </c>
      <c r="D135" s="206"/>
      <c r="E135" s="206"/>
      <c r="F135" s="206"/>
      <c r="G135" s="206"/>
      <c r="H135" s="206"/>
      <c r="I135" s="206"/>
      <c r="J135" s="206"/>
      <c r="K135" s="206"/>
      <c r="L135" s="206"/>
      <c r="M135" s="206"/>
      <c r="N135" s="206"/>
    </row>
    <row r="136" spans="1:16" ht="46.5" customHeight="1" x14ac:dyDescent="0.2">
      <c r="A136" s="122"/>
      <c r="C136" s="187"/>
      <c r="D136" s="187"/>
      <c r="E136" s="187"/>
      <c r="F136" s="187"/>
      <c r="G136" s="187"/>
      <c r="H136" s="187"/>
      <c r="I136" s="187"/>
      <c r="J136" s="187"/>
      <c r="K136" s="187"/>
      <c r="L136" s="187"/>
      <c r="M136" s="187"/>
      <c r="N136" s="187"/>
    </row>
    <row r="137" spans="1:16" ht="21" customHeight="1" x14ac:dyDescent="0.2">
      <c r="A137" s="122"/>
      <c r="B137" s="188" t="s">
        <v>84</v>
      </c>
      <c r="C137" s="206" t="s">
        <v>200</v>
      </c>
      <c r="D137" s="206"/>
      <c r="E137" s="206"/>
      <c r="F137" s="206"/>
      <c r="G137" s="206"/>
      <c r="H137" s="206"/>
      <c r="I137" s="206"/>
      <c r="J137" s="206"/>
      <c r="K137" s="206"/>
      <c r="L137" s="206"/>
      <c r="M137" s="206"/>
      <c r="N137" s="206"/>
    </row>
    <row r="138" spans="1:16" ht="21" customHeight="1" x14ac:dyDescent="0.2">
      <c r="A138" s="122"/>
      <c r="C138" s="206" t="s">
        <v>201</v>
      </c>
      <c r="D138" s="206"/>
      <c r="E138" s="206"/>
      <c r="F138" s="206"/>
      <c r="G138" s="206"/>
      <c r="H138" s="206"/>
      <c r="I138" s="206"/>
      <c r="J138" s="206"/>
      <c r="K138" s="206"/>
      <c r="L138" s="206"/>
      <c r="M138" s="206"/>
      <c r="N138" s="206"/>
    </row>
    <row r="139" spans="1:16" ht="21" customHeight="1" x14ac:dyDescent="0.2">
      <c r="A139" s="122"/>
    </row>
    <row r="140" spans="1:16" ht="21" customHeight="1" x14ac:dyDescent="0.2">
      <c r="A140" s="184" t="s">
        <v>185</v>
      </c>
    </row>
    <row r="141" spans="1:16" ht="21" customHeight="1" x14ac:dyDescent="0.2">
      <c r="A141" s="130" t="s">
        <v>202</v>
      </c>
      <c r="B141" s="207" t="s">
        <v>224</v>
      </c>
      <c r="C141" s="207"/>
      <c r="D141" s="207"/>
      <c r="E141" s="207"/>
      <c r="F141" s="207"/>
      <c r="G141" s="207"/>
      <c r="H141" s="207"/>
      <c r="I141" s="207"/>
      <c r="J141" s="207"/>
      <c r="K141" s="207"/>
      <c r="L141" s="207"/>
      <c r="M141" s="207"/>
      <c r="N141" s="207"/>
    </row>
    <row r="142" spans="1:16" ht="21" customHeight="1" x14ac:dyDescent="0.2">
      <c r="A142" s="130" t="s">
        <v>203</v>
      </c>
      <c r="B142" s="113" t="s">
        <v>186</v>
      </c>
    </row>
    <row r="144" spans="1:16" ht="21" customHeight="1" x14ac:dyDescent="0.2">
      <c r="B144" s="202" t="s">
        <v>252</v>
      </c>
    </row>
    <row r="145" spans="2:2" ht="21" customHeight="1" x14ac:dyDescent="0.2">
      <c r="B145" s="202" t="s">
        <v>253</v>
      </c>
    </row>
    <row r="146" spans="2:2" ht="21" customHeight="1" x14ac:dyDescent="0.2">
      <c r="B146" s="203" t="s">
        <v>256</v>
      </c>
    </row>
    <row r="147" spans="2:2" ht="21" customHeight="1" x14ac:dyDescent="0.2">
      <c r="B147" s="202" t="s">
        <v>254</v>
      </c>
    </row>
    <row r="148" spans="2:2" ht="21" customHeight="1" x14ac:dyDescent="0.2">
      <c r="B148" s="202" t="s">
        <v>255</v>
      </c>
    </row>
  </sheetData>
  <sheetProtection password="DD14" sheet="1" objects="1" scenarios="1"/>
  <mergeCells count="146">
    <mergeCell ref="Q88:V88"/>
    <mergeCell ref="B35:P35"/>
    <mergeCell ref="B37:P37"/>
    <mergeCell ref="B47:P47"/>
    <mergeCell ref="B36:P36"/>
    <mergeCell ref="C42:P42"/>
    <mergeCell ref="C43:P43"/>
    <mergeCell ref="B69:P69"/>
    <mergeCell ref="B76:P76"/>
    <mergeCell ref="B73:P73"/>
    <mergeCell ref="B67:P67"/>
    <mergeCell ref="B88:E88"/>
    <mergeCell ref="B68:P68"/>
    <mergeCell ref="B66:P66"/>
    <mergeCell ref="B72:P72"/>
    <mergeCell ref="B70:P70"/>
    <mergeCell ref="B71:P71"/>
    <mergeCell ref="B56:P56"/>
    <mergeCell ref="B57:P57"/>
    <mergeCell ref="C40:H40"/>
    <mergeCell ref="C38:H38"/>
    <mergeCell ref="F88:K88"/>
    <mergeCell ref="Q112:T112"/>
    <mergeCell ref="B110:E110"/>
    <mergeCell ref="B92:E92"/>
    <mergeCell ref="B96:E96"/>
    <mergeCell ref="F96:N96"/>
    <mergeCell ref="Q96:Y96"/>
    <mergeCell ref="Q100:T100"/>
    <mergeCell ref="Q101:T101"/>
    <mergeCell ref="Q102:Y102"/>
    <mergeCell ref="Q103:Y103"/>
    <mergeCell ref="Q106:T106"/>
    <mergeCell ref="Q107:Y107"/>
    <mergeCell ref="C103:E103"/>
    <mergeCell ref="F108:N108"/>
    <mergeCell ref="Q108:Y108"/>
    <mergeCell ref="B99:E99"/>
    <mergeCell ref="Q110:U110"/>
    <mergeCell ref="F103:N103"/>
    <mergeCell ref="C107:E107"/>
    <mergeCell ref="F101:I101"/>
    <mergeCell ref="B97:D97"/>
    <mergeCell ref="F102:N102"/>
    <mergeCell ref="C100:E100"/>
    <mergeCell ref="F107:N107"/>
    <mergeCell ref="A3:P3"/>
    <mergeCell ref="A5:P5"/>
    <mergeCell ref="B13:P13"/>
    <mergeCell ref="A2:P2"/>
    <mergeCell ref="B61:P61"/>
    <mergeCell ref="B62:P62"/>
    <mergeCell ref="B63:P63"/>
    <mergeCell ref="B64:P64"/>
    <mergeCell ref="B65:P65"/>
    <mergeCell ref="C39:H39"/>
    <mergeCell ref="C41:H41"/>
    <mergeCell ref="I41:P41"/>
    <mergeCell ref="A4:P4"/>
    <mergeCell ref="A6:P6"/>
    <mergeCell ref="F115:N115"/>
    <mergeCell ref="F116:I116"/>
    <mergeCell ref="F117:I117"/>
    <mergeCell ref="C108:E108"/>
    <mergeCell ref="F110:J110"/>
    <mergeCell ref="C106:E106"/>
    <mergeCell ref="A1:P1"/>
    <mergeCell ref="C45:L45"/>
    <mergeCell ref="C54:L54"/>
    <mergeCell ref="B86:E86"/>
    <mergeCell ref="F86:K86"/>
    <mergeCell ref="C74:L74"/>
    <mergeCell ref="C77:L77"/>
    <mergeCell ref="B10:P10"/>
    <mergeCell ref="B11:P11"/>
    <mergeCell ref="B17:P17"/>
    <mergeCell ref="B18:P18"/>
    <mergeCell ref="B19:P19"/>
    <mergeCell ref="B28:P28"/>
    <mergeCell ref="B29:P29"/>
    <mergeCell ref="B30:P30"/>
    <mergeCell ref="B22:P22"/>
    <mergeCell ref="B12:P12"/>
    <mergeCell ref="B79:P79"/>
    <mergeCell ref="B112:E112"/>
    <mergeCell ref="F112:I112"/>
    <mergeCell ref="C102:E102"/>
    <mergeCell ref="C14:L14"/>
    <mergeCell ref="C32:L32"/>
    <mergeCell ref="B44:P44"/>
    <mergeCell ref="B31:P31"/>
    <mergeCell ref="C26:P26"/>
    <mergeCell ref="F90:P90"/>
    <mergeCell ref="F106:I106"/>
    <mergeCell ref="C101:E101"/>
    <mergeCell ref="B23:P23"/>
    <mergeCell ref="B24:P24"/>
    <mergeCell ref="B60:P60"/>
    <mergeCell ref="C80:L80"/>
    <mergeCell ref="B89:D89"/>
    <mergeCell ref="B105:E105"/>
    <mergeCell ref="I38:P38"/>
    <mergeCell ref="I39:P39"/>
    <mergeCell ref="I40:P40"/>
    <mergeCell ref="Q128:Y128"/>
    <mergeCell ref="Q120:T120"/>
    <mergeCell ref="Q121:T121"/>
    <mergeCell ref="B128:E128"/>
    <mergeCell ref="F128:N128"/>
    <mergeCell ref="Q122:T122"/>
    <mergeCell ref="B25:P25"/>
    <mergeCell ref="F94:P94"/>
    <mergeCell ref="F89:P89"/>
    <mergeCell ref="F100:I100"/>
    <mergeCell ref="B53:P53"/>
    <mergeCell ref="B52:P52"/>
    <mergeCell ref="B50:P50"/>
    <mergeCell ref="B51:P51"/>
    <mergeCell ref="B114:E114"/>
    <mergeCell ref="F119:N119"/>
    <mergeCell ref="Q124:V124"/>
    <mergeCell ref="C115:E115"/>
    <mergeCell ref="C116:E116"/>
    <mergeCell ref="C117:E117"/>
    <mergeCell ref="Q115:T115"/>
    <mergeCell ref="Q116:T116"/>
    <mergeCell ref="Q117:T117"/>
    <mergeCell ref="V120:Z121"/>
    <mergeCell ref="C138:N138"/>
    <mergeCell ref="B141:N141"/>
    <mergeCell ref="B119:D119"/>
    <mergeCell ref="C133:N133"/>
    <mergeCell ref="C134:N134"/>
    <mergeCell ref="B125:E125"/>
    <mergeCell ref="C135:N135"/>
    <mergeCell ref="C137:N137"/>
    <mergeCell ref="J120:N122"/>
    <mergeCell ref="B124:E124"/>
    <mergeCell ref="F124:K124"/>
    <mergeCell ref="C122:E122"/>
    <mergeCell ref="F120:I120"/>
    <mergeCell ref="F121:I121"/>
    <mergeCell ref="F122:I122"/>
    <mergeCell ref="C120:E120"/>
    <mergeCell ref="C121:E121"/>
    <mergeCell ref="F125:O126"/>
  </mergeCells>
  <phoneticPr fontId="1"/>
  <conditionalFormatting sqref="F124:K124">
    <cfRule type="containsText" dxfId="45" priority="50" operator="containsText" text="特定口座を希望しない">
      <formula>NOT(ISERROR(SEARCH("特定口座を希望しない",F124)))</formula>
    </cfRule>
  </conditionalFormatting>
  <conditionalFormatting sqref="Q124:V124">
    <cfRule type="containsText" dxfId="44" priority="49" operator="containsText" text="特定口座を希望しない">
      <formula>NOT(ISERROR(SEARCH("特定口座を希望しない",Q124)))</formula>
    </cfRule>
  </conditionalFormatting>
  <conditionalFormatting sqref="F88:K88">
    <cfRule type="containsText" dxfId="43" priority="48" operator="containsText" text="知得している">
      <formula>NOT(ISERROR(SEARCH("知得している",F88)))</formula>
    </cfRule>
  </conditionalFormatting>
  <conditionalFormatting sqref="F91:Q91 F90 Q90">
    <cfRule type="containsText" dxfId="42" priority="47" operator="containsText" text="知得されている場合は、原則として情報公表後の退会となります。">
      <formula>NOT(ISERROR(SEARCH("知得されている場合は、原則として情報公表後の退会となります。",F90)))</formula>
    </cfRule>
  </conditionalFormatting>
  <conditionalFormatting sqref="B88">
    <cfRule type="expression" dxfId="41" priority="19">
      <formula>$F$88=" "</formula>
    </cfRule>
    <cfRule type="expression" dxfId="40" priority="45">
      <formula>$F$88="　"</formula>
    </cfRule>
    <cfRule type="expression" dxfId="39" priority="46">
      <formula>$F$88=""</formula>
    </cfRule>
  </conditionalFormatting>
  <conditionalFormatting sqref="B96">
    <cfRule type="expression" dxfId="38" priority="21">
      <formula>$F$96=" "</formula>
    </cfRule>
    <cfRule type="expression" dxfId="37" priority="43">
      <formula>$F$96="　"</formula>
    </cfRule>
    <cfRule type="expression" dxfId="36" priority="44">
      <formula>$F$96=""</formula>
    </cfRule>
  </conditionalFormatting>
  <conditionalFormatting sqref="C100:E100">
    <cfRule type="expression" dxfId="35" priority="41">
      <formula>$F$100="　"</formula>
    </cfRule>
    <cfRule type="expression" dxfId="34" priority="42">
      <formula>$F$100=""</formula>
    </cfRule>
  </conditionalFormatting>
  <conditionalFormatting sqref="C101:E101">
    <cfRule type="expression" dxfId="33" priority="22">
      <formula>$F$101=" "</formula>
    </cfRule>
    <cfRule type="expression" dxfId="32" priority="39">
      <formula>$F$101="　"</formula>
    </cfRule>
    <cfRule type="expression" dxfId="31" priority="40">
      <formula>$F$101=""</formula>
    </cfRule>
  </conditionalFormatting>
  <conditionalFormatting sqref="C102:E102">
    <cfRule type="expression" dxfId="30" priority="37">
      <formula>$F$102="　"</formula>
    </cfRule>
    <cfRule type="expression" dxfId="29" priority="38">
      <formula>$F$102=""</formula>
    </cfRule>
  </conditionalFormatting>
  <conditionalFormatting sqref="C103:E103">
    <cfRule type="expression" dxfId="28" priority="35">
      <formula>$F$103="　"</formula>
    </cfRule>
    <cfRule type="expression" dxfId="27" priority="36">
      <formula>$F$103=""</formula>
    </cfRule>
  </conditionalFormatting>
  <conditionalFormatting sqref="B99:E99">
    <cfRule type="expression" dxfId="26" priority="34">
      <formula>OR(F100="",F101="",F102="",F103="")</formula>
    </cfRule>
  </conditionalFormatting>
  <conditionalFormatting sqref="C106:E106">
    <cfRule type="expression" dxfId="25" priority="32">
      <formula>$F$106="　"</formula>
    </cfRule>
    <cfRule type="expression" dxfId="24" priority="33">
      <formula>$F$106=""</formula>
    </cfRule>
  </conditionalFormatting>
  <conditionalFormatting sqref="C107:E107">
    <cfRule type="expression" dxfId="23" priority="30">
      <formula>$F$107="　"</formula>
    </cfRule>
    <cfRule type="expression" dxfId="22" priority="31">
      <formula>$F$107=""</formula>
    </cfRule>
  </conditionalFormatting>
  <conditionalFormatting sqref="B110">
    <cfRule type="expression" dxfId="21" priority="28">
      <formula>$F$110="　"</formula>
    </cfRule>
    <cfRule type="expression" dxfId="20" priority="29">
      <formula>$F$110=""</formula>
    </cfRule>
  </conditionalFormatting>
  <conditionalFormatting sqref="B112">
    <cfRule type="expression" dxfId="19" priority="25">
      <formula>$F$112=" "</formula>
    </cfRule>
    <cfRule type="expression" dxfId="18" priority="26">
      <formula>$F$112="　"</formula>
    </cfRule>
    <cfRule type="expression" dxfId="17" priority="27">
      <formula>$F$112=""</formula>
    </cfRule>
  </conditionalFormatting>
  <conditionalFormatting sqref="B110:E110">
    <cfRule type="expression" dxfId="16" priority="24">
      <formula>$F$110=" "</formula>
    </cfRule>
  </conditionalFormatting>
  <conditionalFormatting sqref="B105:E105">
    <cfRule type="expression" dxfId="15" priority="18">
      <formula>OR(F106="",F107="")</formula>
    </cfRule>
  </conditionalFormatting>
  <conditionalFormatting sqref="C122:E122">
    <cfRule type="expression" dxfId="14" priority="15">
      <formula>$F$122=""</formula>
    </cfRule>
    <cfRule type="expression" dxfId="13" priority="16">
      <formula>$F$122="　"</formula>
    </cfRule>
    <cfRule type="expression" dxfId="12" priority="17">
      <formula>$F$122=" "</formula>
    </cfRule>
  </conditionalFormatting>
  <conditionalFormatting sqref="B119:E119">
    <cfRule type="expression" dxfId="11" priority="12">
      <formula>$F$122=""</formula>
    </cfRule>
    <cfRule type="expression" dxfId="10" priority="13">
      <formula>$F$122="　"</formula>
    </cfRule>
    <cfRule type="expression" dxfId="9" priority="14">
      <formula>$F$122=" "</formula>
    </cfRule>
  </conditionalFormatting>
  <conditionalFormatting sqref="B124">
    <cfRule type="expression" dxfId="8" priority="9">
      <formula>$F$124=" "</formula>
    </cfRule>
    <cfRule type="expression" dxfId="7" priority="10">
      <formula>$F$124="　"</formula>
    </cfRule>
    <cfRule type="expression" dxfId="6" priority="11">
      <formula>$F$124=""</formula>
    </cfRule>
  </conditionalFormatting>
  <conditionalFormatting sqref="B125">
    <cfRule type="expression" dxfId="5" priority="6">
      <formula>$F$124=" "</formula>
    </cfRule>
    <cfRule type="expression" dxfId="4" priority="7">
      <formula>$F$124="　"</formula>
    </cfRule>
    <cfRule type="expression" dxfId="3" priority="8">
      <formula>$F$124=""</formula>
    </cfRule>
  </conditionalFormatting>
  <conditionalFormatting sqref="B128">
    <cfRule type="expression" dxfId="2" priority="3">
      <formula>$F$128=" "</formula>
    </cfRule>
    <cfRule type="expression" dxfId="1" priority="4">
      <formula>$F$128="　"</formula>
    </cfRule>
    <cfRule type="expression" dxfId="0" priority="5">
      <formula>$F$128=""</formula>
    </cfRule>
  </conditionalFormatting>
  <dataValidations count="5">
    <dataValidation type="list" allowBlank="1" showInputMessage="1" showErrorMessage="1" sqref="Q88:V88" xr:uid="{00000000-0002-0000-0000-000000000000}">
      <formula1>"知得している,知得していない"</formula1>
    </dataValidation>
    <dataValidation type="whole" allowBlank="1" showInputMessage="1" showErrorMessage="1" sqref="F112:I112" xr:uid="{00000000-0002-0000-0000-000001000000}">
      <formula1>16438</formula1>
      <formula2>40179</formula2>
    </dataValidation>
    <dataValidation type="list" allowBlank="1" showInputMessage="1" showErrorMessage="1" sqref="Q124:V124 F124:K124" xr:uid="{00000000-0002-0000-0000-000002000000}">
      <formula1>"特定口座を希望する,特定口座を希望しない"</formula1>
    </dataValidation>
    <dataValidation type="textLength" operator="equal" allowBlank="1" showInputMessage="1" showErrorMessage="1" sqref="F100:I100" xr:uid="{00000000-0002-0000-0000-000003000000}">
      <formula1>7</formula1>
    </dataValidation>
    <dataValidation type="list" allowBlank="1" showInputMessage="1" showErrorMessage="1" sqref="F88:K88" xr:uid="{00000000-0002-0000-0000-000004000000}">
      <formula1>"知得していない,知得している"</formula1>
    </dataValidation>
  </dataValidations>
  <hyperlinks>
    <hyperlink ref="C45" r:id="rId1" xr:uid="{00000000-0004-0000-0000-000000000000}"/>
    <hyperlink ref="C54" r:id="rId2" display="特定口座とは" xr:uid="{00000000-0004-0000-0000-000001000000}"/>
    <hyperlink ref="C77" r:id="rId3" display="口座情報の照会" xr:uid="{00000000-0004-0000-0000-000002000000}"/>
    <hyperlink ref="C74" r:id="rId4" xr:uid="{00000000-0004-0000-0000-000003000000}"/>
    <hyperlink ref="C26" r:id="rId5" location="anc-13" display="口座管理料について（クリック）" xr:uid="{00000000-0004-0000-0000-000004000000}"/>
    <hyperlink ref="C14" r:id="rId6" xr:uid="{00000000-0004-0000-0000-000005000000}"/>
    <hyperlink ref="C32:L32" r:id="rId7" display="入出金について（クリック）" xr:uid="{00000000-0004-0000-0000-000006000000}"/>
    <hyperlink ref="C80:L80" r:id="rId8" display="（FAQ)支店コード、口座番号がわからない場合は？ " xr:uid="{00000000-0004-0000-0000-000007000000}"/>
    <hyperlink ref="C26:L26" r:id="rId9" display="手数料について（クリック）　リンク先サイトの最下部に「口座管理料」の" xr:uid="{00000000-0004-0000-0000-000008000000}"/>
    <hyperlink ref="I40" r:id="rId10" location="anc-04" xr:uid="{00000000-0004-0000-0000-000009000000}"/>
    <hyperlink ref="I38" r:id="rId11" location="anc-01" xr:uid="{00000000-0004-0000-0000-00000A000000}"/>
    <hyperlink ref="I39" r:id="rId12" location="anc-02" xr:uid="{00000000-0004-0000-0000-00000B000000}"/>
    <hyperlink ref="I41" r:id="rId13" xr:uid="{00000000-0004-0000-0000-00000C000000}"/>
  </hyperlinks>
  <pageMargins left="0.23622047244094491" right="0.23622047244094491" top="0.74803149606299213" bottom="0.74803149606299213" header="0.31496062992125984" footer="0.31496062992125984"/>
  <pageSetup paperSize="9" orientation="portrait" r:id="rId14"/>
  <headerFooter>
    <oddFooter>&amp;L2023.01.改訂&amp;R&amp;P/&amp;N</oddFooter>
  </headerFooter>
  <colBreaks count="1" manualBreakCount="1">
    <brk id="16" max="1048575" man="1"/>
  </colBreaks>
  <drawing r:id="rId15"/>
  <legacyDrawing r:id="rId16"/>
  <mc:AlternateContent xmlns:mc="http://schemas.openxmlformats.org/markup-compatibility/2006">
    <mc:Choice Requires="x14">
      <controls>
        <mc:AlternateContent xmlns:mc="http://schemas.openxmlformats.org/markup-compatibility/2006">
          <mc:Choice Requires="x14">
            <control shapeId="5123" r:id="rId17" name="cmdbtnChkPrint">
              <controlPr defaultSize="0" print="0" autoFill="0" autoPict="0" macro="[0]!cmdbtnChkPrint">
                <anchor moveWithCells="1" sizeWithCells="1">
                  <from>
                    <xdr:col>3</xdr:col>
                    <xdr:colOff>184150</xdr:colOff>
                    <xdr:row>135</xdr:row>
                    <xdr:rowOff>69850</xdr:rowOff>
                  </from>
                  <to>
                    <xdr:col>7</xdr:col>
                    <xdr:colOff>57150</xdr:colOff>
                    <xdr:row>135</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R540"/>
  <sheetViews>
    <sheetView view="pageBreakPreview" zoomScale="80" zoomScaleNormal="100" zoomScaleSheetLayoutView="80" workbookViewId="0"/>
  </sheetViews>
  <sheetFormatPr defaultColWidth="1.26953125" defaultRowHeight="7.5" customHeight="1" x14ac:dyDescent="0.2"/>
  <cols>
    <col min="1" max="1" width="1.26953125" style="62" customWidth="1"/>
    <col min="100" max="192" width="1.26953125" style="1"/>
  </cols>
  <sheetData>
    <row r="1" spans="1:98" ht="7.5" customHeight="1" x14ac:dyDescent="0.2">
      <c r="A1" s="152"/>
      <c r="B1" s="135"/>
      <c r="C1" s="135"/>
      <c r="D1" s="135"/>
      <c r="E1" s="135"/>
      <c r="F1" s="135"/>
      <c r="G1" s="135"/>
      <c r="H1" s="135"/>
      <c r="I1" s="135"/>
      <c r="J1" s="135"/>
      <c r="K1" s="135"/>
      <c r="L1" s="135"/>
      <c r="M1" s="135"/>
      <c r="N1" s="135"/>
      <c r="O1" s="135"/>
      <c r="P1" s="135"/>
      <c r="Q1" s="135"/>
      <c r="R1" s="135"/>
      <c r="S1" s="135"/>
      <c r="T1" s="135"/>
      <c r="U1" s="476" t="s">
        <v>0</v>
      </c>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c r="BG1" s="476"/>
      <c r="BH1" s="476"/>
      <c r="BI1" s="476"/>
      <c r="BJ1" s="476"/>
      <c r="BK1" s="476"/>
      <c r="BL1" s="476"/>
      <c r="BM1" s="476"/>
      <c r="BN1" s="476"/>
      <c r="BO1" s="476"/>
      <c r="BP1" s="476"/>
      <c r="BQ1" s="476"/>
      <c r="BR1" s="476"/>
      <c r="BS1" s="476"/>
      <c r="BT1" s="476"/>
      <c r="BU1" s="476"/>
      <c r="BV1" s="476"/>
      <c r="BW1" s="476"/>
      <c r="BX1" s="476"/>
      <c r="BY1" s="476"/>
      <c r="BZ1" s="135"/>
      <c r="CA1" s="135"/>
      <c r="CB1" s="135"/>
      <c r="CC1" s="135"/>
      <c r="CD1" s="135"/>
      <c r="CE1" s="135"/>
      <c r="CF1" s="135"/>
      <c r="CG1" s="135"/>
      <c r="CH1" s="135"/>
      <c r="CI1" s="135"/>
      <c r="CJ1" s="135"/>
      <c r="CK1" s="135"/>
      <c r="CL1" s="135"/>
      <c r="CM1" s="135"/>
      <c r="CN1" s="135"/>
      <c r="CO1" s="135"/>
      <c r="CP1" s="135"/>
      <c r="CQ1" s="135"/>
      <c r="CR1" s="135"/>
      <c r="CS1" s="135"/>
      <c r="CT1" s="135"/>
    </row>
    <row r="2" spans="1:98" ht="7.5" customHeight="1" x14ac:dyDescent="0.2">
      <c r="A2" s="152"/>
      <c r="B2" s="135"/>
      <c r="C2" s="135"/>
      <c r="D2" s="135"/>
      <c r="E2" s="135"/>
      <c r="F2" s="135"/>
      <c r="G2" s="135"/>
      <c r="H2" s="135"/>
      <c r="I2" s="135"/>
      <c r="J2" s="135"/>
      <c r="K2" s="135"/>
      <c r="L2" s="135"/>
      <c r="M2" s="135"/>
      <c r="N2" s="135"/>
      <c r="O2" s="135"/>
      <c r="P2" s="135"/>
      <c r="Q2" s="135"/>
      <c r="R2" s="135"/>
      <c r="S2" s="135"/>
      <c r="T2" s="135"/>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c r="BK2" s="476"/>
      <c r="BL2" s="476"/>
      <c r="BM2" s="476"/>
      <c r="BN2" s="476"/>
      <c r="BO2" s="476"/>
      <c r="BP2" s="476"/>
      <c r="BQ2" s="476"/>
      <c r="BR2" s="476"/>
      <c r="BS2" s="476"/>
      <c r="BT2" s="476"/>
      <c r="BU2" s="476"/>
      <c r="BV2" s="476"/>
      <c r="BW2" s="476"/>
      <c r="BX2" s="476"/>
      <c r="BY2" s="476"/>
      <c r="BZ2" s="135"/>
      <c r="CA2" s="135"/>
      <c r="CB2" s="135"/>
      <c r="CC2" s="135"/>
      <c r="CD2" s="135"/>
      <c r="CE2" s="135"/>
      <c r="CF2" s="135"/>
      <c r="CG2" s="135"/>
      <c r="CH2" s="135"/>
      <c r="CI2" s="135"/>
      <c r="CJ2" s="135"/>
      <c r="CK2" s="135"/>
      <c r="CL2" s="135"/>
      <c r="CM2" s="135"/>
      <c r="CN2" s="135"/>
      <c r="CO2" s="135"/>
      <c r="CP2" s="135"/>
      <c r="CQ2" s="135"/>
      <c r="CR2" s="135"/>
      <c r="CS2" s="135"/>
      <c r="CT2" s="135"/>
    </row>
    <row r="3" spans="1:98" ht="7.5" customHeight="1" x14ac:dyDescent="0.2">
      <c r="A3" s="152"/>
      <c r="B3" s="135"/>
      <c r="C3" s="135"/>
      <c r="D3" s="135"/>
      <c r="E3" s="135"/>
      <c r="F3" s="135"/>
      <c r="G3" s="135"/>
      <c r="H3" s="135"/>
      <c r="I3" s="135"/>
      <c r="J3" s="135"/>
      <c r="K3" s="135"/>
      <c r="L3" s="135"/>
      <c r="M3" s="135"/>
      <c r="N3" s="135"/>
      <c r="O3" s="135"/>
      <c r="P3" s="135"/>
      <c r="Q3" s="135"/>
      <c r="R3" s="135"/>
      <c r="S3" s="135"/>
      <c r="T3" s="135"/>
      <c r="U3" s="476"/>
      <c r="V3" s="476"/>
      <c r="W3" s="476"/>
      <c r="X3" s="476"/>
      <c r="Y3" s="476"/>
      <c r="Z3" s="476"/>
      <c r="AA3" s="476"/>
      <c r="AB3" s="476"/>
      <c r="AC3" s="476"/>
      <c r="AD3" s="476"/>
      <c r="AE3" s="476"/>
      <c r="AF3" s="476"/>
      <c r="AG3" s="476"/>
      <c r="AH3" s="476"/>
      <c r="AI3" s="476"/>
      <c r="AJ3" s="476"/>
      <c r="AK3" s="476"/>
      <c r="AL3" s="476"/>
      <c r="AM3" s="476"/>
      <c r="AN3" s="476"/>
      <c r="AO3" s="476"/>
      <c r="AP3" s="476"/>
      <c r="AQ3" s="476"/>
      <c r="AR3" s="476"/>
      <c r="AS3" s="476"/>
      <c r="AT3" s="476"/>
      <c r="AU3" s="476"/>
      <c r="AV3" s="476"/>
      <c r="AW3" s="476"/>
      <c r="AX3" s="476"/>
      <c r="AY3" s="476"/>
      <c r="AZ3" s="476"/>
      <c r="BA3" s="476"/>
      <c r="BB3" s="476"/>
      <c r="BC3" s="476"/>
      <c r="BD3" s="476"/>
      <c r="BE3" s="476"/>
      <c r="BF3" s="476"/>
      <c r="BG3" s="476"/>
      <c r="BH3" s="476"/>
      <c r="BI3" s="476"/>
      <c r="BJ3" s="476"/>
      <c r="BK3" s="476"/>
      <c r="BL3" s="476"/>
      <c r="BM3" s="476"/>
      <c r="BN3" s="476"/>
      <c r="BO3" s="476"/>
      <c r="BP3" s="476"/>
      <c r="BQ3" s="476"/>
      <c r="BR3" s="476"/>
      <c r="BS3" s="476"/>
      <c r="BT3" s="476"/>
      <c r="BU3" s="476"/>
      <c r="BV3" s="476"/>
      <c r="BW3" s="476"/>
      <c r="BX3" s="476"/>
      <c r="BY3" s="476"/>
      <c r="BZ3" s="135"/>
      <c r="CA3" s="135"/>
      <c r="CB3" s="135"/>
      <c r="CC3" s="135"/>
      <c r="CD3" s="135"/>
      <c r="CE3" s="135"/>
      <c r="CF3" s="135"/>
      <c r="CG3" s="135"/>
      <c r="CH3" s="135"/>
      <c r="CI3" s="135"/>
      <c r="CJ3" s="135"/>
      <c r="CK3" s="135"/>
      <c r="CL3" s="135"/>
      <c r="CM3" s="135"/>
      <c r="CN3" s="135"/>
      <c r="CO3" s="135"/>
      <c r="CP3" s="135"/>
      <c r="CQ3" s="135"/>
      <c r="CR3" s="135"/>
      <c r="CS3" s="135"/>
      <c r="CT3" s="135"/>
    </row>
    <row r="4" spans="1:98" ht="7.5" customHeight="1" x14ac:dyDescent="0.2">
      <c r="A4" s="152"/>
      <c r="B4" s="135"/>
      <c r="C4" s="135"/>
      <c r="D4" s="135"/>
      <c r="E4" s="135"/>
      <c r="F4" s="135"/>
      <c r="G4" s="135"/>
      <c r="H4" s="135"/>
      <c r="I4" s="135"/>
      <c r="J4" s="135"/>
      <c r="K4" s="135"/>
      <c r="L4" s="135"/>
      <c r="M4" s="135"/>
      <c r="N4" s="135"/>
      <c r="O4" s="135"/>
      <c r="P4" s="135"/>
      <c r="Q4" s="135"/>
      <c r="R4" s="135"/>
      <c r="S4" s="135"/>
      <c r="T4" s="135"/>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c r="BJ4" s="476"/>
      <c r="BK4" s="476"/>
      <c r="BL4" s="476"/>
      <c r="BM4" s="476"/>
      <c r="BN4" s="476"/>
      <c r="BO4" s="476"/>
      <c r="BP4" s="476"/>
      <c r="BQ4" s="476"/>
      <c r="BR4" s="476"/>
      <c r="BS4" s="476"/>
      <c r="BT4" s="476"/>
      <c r="BU4" s="476"/>
      <c r="BV4" s="476"/>
      <c r="BW4" s="476"/>
      <c r="BX4" s="476"/>
      <c r="BY4" s="476"/>
      <c r="BZ4" s="135"/>
      <c r="CA4" s="135"/>
      <c r="CB4" s="135"/>
      <c r="CC4" s="135"/>
      <c r="CD4" s="135"/>
      <c r="CE4" s="135"/>
      <c r="CF4" s="135"/>
      <c r="CG4" s="135"/>
      <c r="CH4" s="135"/>
      <c r="CI4" s="135"/>
      <c r="CJ4" s="135"/>
      <c r="CK4" s="135"/>
      <c r="CL4" s="135"/>
      <c r="CM4" s="135"/>
      <c r="CN4" s="135"/>
      <c r="CO4" s="135"/>
      <c r="CP4" s="135"/>
      <c r="CQ4" s="135"/>
      <c r="CR4" s="135"/>
      <c r="CS4" s="135"/>
      <c r="CT4" s="135"/>
    </row>
    <row r="5" spans="1:98" ht="7.5" customHeight="1" x14ac:dyDescent="0.2">
      <c r="A5" s="152"/>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row>
    <row r="6" spans="1:98" ht="7.5" customHeight="1" x14ac:dyDescent="0.2">
      <c r="A6" s="152"/>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row>
    <row r="7" spans="1:98" ht="7.5" customHeight="1" x14ac:dyDescent="0.2">
      <c r="A7" s="152"/>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37"/>
      <c r="AN7" s="137"/>
      <c r="AO7" s="137"/>
      <c r="AP7" s="137"/>
      <c r="AQ7" s="137"/>
      <c r="AR7" s="137"/>
      <c r="AS7" s="137"/>
      <c r="AT7" s="137"/>
      <c r="AU7" s="137"/>
      <c r="AV7" s="137"/>
      <c r="AW7" s="137"/>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row>
    <row r="8" spans="1:98" ht="7.5" customHeight="1" thickBot="1" x14ac:dyDescent="0.3">
      <c r="A8" s="152"/>
      <c r="B8" s="156"/>
      <c r="C8" s="156"/>
      <c r="D8" s="489" t="s">
        <v>95</v>
      </c>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156"/>
      <c r="AE8" s="156"/>
      <c r="AF8" s="156"/>
      <c r="AG8" s="156"/>
      <c r="AH8" s="156"/>
      <c r="AI8" s="156"/>
      <c r="AJ8" s="156"/>
      <c r="AK8" s="156"/>
      <c r="AL8" s="156"/>
      <c r="AM8" s="137"/>
      <c r="AN8" s="157"/>
      <c r="AO8" s="157"/>
      <c r="AP8" s="157"/>
      <c r="AQ8" s="157"/>
      <c r="AR8" s="157"/>
      <c r="AS8" s="157"/>
      <c r="AT8" s="157"/>
      <c r="AU8" s="157"/>
      <c r="AV8" s="157"/>
      <c r="AW8" s="157"/>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row>
    <row r="9" spans="1:98" ht="7.5" customHeight="1" x14ac:dyDescent="0.25">
      <c r="A9" s="152"/>
      <c r="B9" s="156"/>
      <c r="C9" s="156"/>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156"/>
      <c r="AE9" s="156"/>
      <c r="AF9" s="156"/>
      <c r="AG9" s="156"/>
      <c r="AH9" s="156"/>
      <c r="AI9" s="156"/>
      <c r="AJ9" s="156"/>
      <c r="AK9" s="156"/>
      <c r="AL9" s="156"/>
      <c r="AM9" s="137"/>
      <c r="AN9" s="157"/>
      <c r="AO9" s="157"/>
      <c r="AP9" s="157"/>
      <c r="AQ9" s="157"/>
      <c r="AR9" s="157"/>
      <c r="AS9" s="157"/>
      <c r="AT9" s="157"/>
      <c r="AU9" s="157"/>
      <c r="AV9" s="157"/>
      <c r="AW9" s="157"/>
      <c r="AX9" s="135"/>
      <c r="AY9" s="135"/>
      <c r="AZ9" s="135"/>
      <c r="BA9" s="135"/>
      <c r="BB9" s="135"/>
      <c r="BC9" s="135"/>
      <c r="BD9" s="135"/>
      <c r="BE9" s="135"/>
      <c r="BF9" s="135"/>
      <c r="BG9" s="135"/>
      <c r="BH9" s="135"/>
      <c r="BI9" s="385" t="s">
        <v>54</v>
      </c>
      <c r="BJ9" s="366"/>
      <c r="BK9" s="366"/>
      <c r="BL9" s="366"/>
      <c r="BM9" s="366"/>
      <c r="BN9" s="366"/>
      <c r="BO9" s="366"/>
      <c r="BP9" s="366"/>
      <c r="BQ9" s="366"/>
      <c r="BR9" s="366"/>
      <c r="BS9" s="366"/>
      <c r="BT9" s="366"/>
      <c r="BU9" s="367"/>
      <c r="BV9" s="490">
        <v>2</v>
      </c>
      <c r="BW9" s="491"/>
      <c r="BX9" s="492"/>
      <c r="BY9" s="499">
        <v>0</v>
      </c>
      <c r="BZ9" s="491"/>
      <c r="CA9" s="492"/>
      <c r="CB9" s="499">
        <f ca="1">IF((入力!F86)="","",INT(MOD(YEAR(入力!F86),100)/10))</f>
        <v>2</v>
      </c>
      <c r="CC9" s="491"/>
      <c r="CD9" s="492"/>
      <c r="CE9" s="499">
        <f ca="1">IF((入力!F86)="","",INT(MOD(YEAR(入力!F86),10)))</f>
        <v>3</v>
      </c>
      <c r="CF9" s="491"/>
      <c r="CG9" s="502"/>
      <c r="CH9" s="505">
        <f ca="1">IF((入力!F86)="","",INT(MOD(MONTH(入力!F86),100)/10))</f>
        <v>0</v>
      </c>
      <c r="CI9" s="491"/>
      <c r="CJ9" s="492"/>
      <c r="CK9" s="499">
        <f ca="1">IF((入力!F86)="","",MOD(MONTH(入力!F86),10))</f>
        <v>1</v>
      </c>
      <c r="CL9" s="491"/>
      <c r="CM9" s="502"/>
      <c r="CN9" s="505">
        <f ca="1">IF((入力!F86)="","",INT(MOD(DAY(入力!F86),100)/10))</f>
        <v>2</v>
      </c>
      <c r="CO9" s="491"/>
      <c r="CP9" s="492"/>
      <c r="CQ9" s="499">
        <f ca="1">IF((入力!F86)="","",MOD(DAY(入力!F86),10))</f>
        <v>4</v>
      </c>
      <c r="CR9" s="491"/>
      <c r="CS9" s="617"/>
      <c r="CT9" s="135"/>
    </row>
    <row r="10" spans="1:98" ht="7.5" customHeight="1" x14ac:dyDescent="0.25">
      <c r="A10" s="152"/>
      <c r="B10" s="156"/>
      <c r="C10" s="156"/>
      <c r="D10" s="489"/>
      <c r="E10" s="489"/>
      <c r="F10" s="489"/>
      <c r="G10" s="489"/>
      <c r="H10" s="489"/>
      <c r="I10" s="489"/>
      <c r="J10" s="489"/>
      <c r="K10" s="489"/>
      <c r="L10" s="489"/>
      <c r="M10" s="489"/>
      <c r="N10" s="489"/>
      <c r="O10" s="489"/>
      <c r="P10" s="489"/>
      <c r="Q10" s="489"/>
      <c r="R10" s="489"/>
      <c r="S10" s="489"/>
      <c r="T10" s="489"/>
      <c r="U10" s="489"/>
      <c r="V10" s="489"/>
      <c r="W10" s="489"/>
      <c r="X10" s="489"/>
      <c r="Y10" s="489"/>
      <c r="Z10" s="489"/>
      <c r="AA10" s="489"/>
      <c r="AB10" s="489"/>
      <c r="AC10" s="489"/>
      <c r="AD10" s="156"/>
      <c r="AE10" s="156"/>
      <c r="AF10" s="156"/>
      <c r="AG10" s="156"/>
      <c r="AH10" s="156"/>
      <c r="AI10" s="156"/>
      <c r="AJ10" s="156"/>
      <c r="AK10" s="156"/>
      <c r="AL10" s="156"/>
      <c r="AM10" s="137"/>
      <c r="AN10" s="157"/>
      <c r="AO10" s="157"/>
      <c r="AP10" s="157"/>
      <c r="AQ10" s="157"/>
      <c r="AR10" s="157"/>
      <c r="AS10" s="157"/>
      <c r="AT10" s="157"/>
      <c r="AU10" s="157"/>
      <c r="AV10" s="157"/>
      <c r="AW10" s="157"/>
      <c r="AX10" s="135"/>
      <c r="AY10" s="135"/>
      <c r="AZ10" s="135"/>
      <c r="BA10" s="135"/>
      <c r="BB10" s="135"/>
      <c r="BC10" s="135"/>
      <c r="BD10" s="135"/>
      <c r="BE10" s="135"/>
      <c r="BF10" s="135"/>
      <c r="BG10" s="135"/>
      <c r="BH10" s="135"/>
      <c r="BI10" s="386"/>
      <c r="BJ10" s="387"/>
      <c r="BK10" s="387"/>
      <c r="BL10" s="387"/>
      <c r="BM10" s="387"/>
      <c r="BN10" s="387"/>
      <c r="BO10" s="387"/>
      <c r="BP10" s="387"/>
      <c r="BQ10" s="387"/>
      <c r="BR10" s="387"/>
      <c r="BS10" s="387"/>
      <c r="BT10" s="387"/>
      <c r="BU10" s="388"/>
      <c r="BV10" s="493"/>
      <c r="BW10" s="494"/>
      <c r="BX10" s="495"/>
      <c r="BY10" s="500"/>
      <c r="BZ10" s="494"/>
      <c r="CA10" s="495"/>
      <c r="CB10" s="500"/>
      <c r="CC10" s="494"/>
      <c r="CD10" s="495"/>
      <c r="CE10" s="500"/>
      <c r="CF10" s="494"/>
      <c r="CG10" s="503"/>
      <c r="CH10" s="506"/>
      <c r="CI10" s="494"/>
      <c r="CJ10" s="495"/>
      <c r="CK10" s="500"/>
      <c r="CL10" s="494"/>
      <c r="CM10" s="503"/>
      <c r="CN10" s="506"/>
      <c r="CO10" s="494"/>
      <c r="CP10" s="495"/>
      <c r="CQ10" s="500"/>
      <c r="CR10" s="494"/>
      <c r="CS10" s="561"/>
      <c r="CT10" s="135"/>
    </row>
    <row r="11" spans="1:98" ht="7.5" customHeight="1" thickBot="1" x14ac:dyDescent="0.25">
      <c r="A11" s="152"/>
      <c r="B11" s="137"/>
      <c r="C11" s="137"/>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137"/>
      <c r="AE11" s="137"/>
      <c r="AF11" s="137"/>
      <c r="AG11" s="137"/>
      <c r="AH11" s="137"/>
      <c r="AI11" s="137"/>
      <c r="AJ11" s="137"/>
      <c r="AK11" s="137"/>
      <c r="AL11" s="137"/>
      <c r="AM11" s="137"/>
      <c r="AN11" s="137"/>
      <c r="AO11" s="137"/>
      <c r="AP11" s="137"/>
      <c r="AQ11" s="137"/>
      <c r="AR11" s="137"/>
      <c r="AS11" s="137"/>
      <c r="AT11" s="137"/>
      <c r="AU11" s="137"/>
      <c r="AV11" s="137"/>
      <c r="AW11" s="137"/>
      <c r="AX11" s="135"/>
      <c r="AY11" s="135"/>
      <c r="AZ11" s="135"/>
      <c r="BA11" s="135"/>
      <c r="BB11" s="135"/>
      <c r="BC11" s="135"/>
      <c r="BD11" s="135"/>
      <c r="BE11" s="135"/>
      <c r="BF11" s="135"/>
      <c r="BG11" s="135"/>
      <c r="BH11" s="135"/>
      <c r="BI11" s="389"/>
      <c r="BJ11" s="390"/>
      <c r="BK11" s="390"/>
      <c r="BL11" s="390"/>
      <c r="BM11" s="390"/>
      <c r="BN11" s="390"/>
      <c r="BO11" s="390"/>
      <c r="BP11" s="390"/>
      <c r="BQ11" s="390"/>
      <c r="BR11" s="390"/>
      <c r="BS11" s="390"/>
      <c r="BT11" s="390"/>
      <c r="BU11" s="391"/>
      <c r="BV11" s="496"/>
      <c r="BW11" s="497"/>
      <c r="BX11" s="498"/>
      <c r="BY11" s="501"/>
      <c r="BZ11" s="497"/>
      <c r="CA11" s="498"/>
      <c r="CB11" s="501"/>
      <c r="CC11" s="497"/>
      <c r="CD11" s="498"/>
      <c r="CE11" s="501"/>
      <c r="CF11" s="497"/>
      <c r="CG11" s="504"/>
      <c r="CH11" s="507"/>
      <c r="CI11" s="497"/>
      <c r="CJ11" s="498"/>
      <c r="CK11" s="501"/>
      <c r="CL11" s="497"/>
      <c r="CM11" s="504"/>
      <c r="CN11" s="507"/>
      <c r="CO11" s="497"/>
      <c r="CP11" s="498"/>
      <c r="CQ11" s="501"/>
      <c r="CR11" s="497"/>
      <c r="CS11" s="562"/>
      <c r="CT11" s="135"/>
    </row>
    <row r="12" spans="1:98" ht="7.5" customHeight="1" x14ac:dyDescent="0.2">
      <c r="A12" s="152"/>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row>
    <row r="13" spans="1:98" ht="7.5" customHeight="1" x14ac:dyDescent="0.2">
      <c r="A13" s="152"/>
      <c r="B13" s="483" t="s">
        <v>45</v>
      </c>
      <c r="C13" s="483"/>
      <c r="D13" s="481" t="s">
        <v>43</v>
      </c>
      <c r="E13" s="481"/>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1"/>
      <c r="AS13" s="481"/>
      <c r="AT13" s="481"/>
      <c r="AU13" s="481"/>
      <c r="AV13" s="481"/>
      <c r="AW13" s="481"/>
      <c r="AX13" s="481"/>
      <c r="AY13" s="481"/>
      <c r="AZ13" s="481"/>
      <c r="BA13" s="481"/>
      <c r="BB13" s="481"/>
      <c r="BC13" s="481"/>
      <c r="BD13" s="481"/>
      <c r="BE13" s="481"/>
      <c r="BF13" s="481"/>
      <c r="BG13" s="481"/>
      <c r="BH13" s="481"/>
      <c r="BI13" s="481"/>
      <c r="BJ13" s="481"/>
      <c r="BK13" s="481"/>
      <c r="BL13" s="481"/>
      <c r="BM13" s="481"/>
      <c r="BN13" s="481"/>
      <c r="BO13" s="481"/>
      <c r="BP13" s="481"/>
      <c r="BQ13" s="481"/>
      <c r="BR13" s="481"/>
      <c r="BS13" s="481"/>
      <c r="BT13" s="481"/>
      <c r="BU13" s="481"/>
      <c r="BV13" s="481"/>
      <c r="BW13" s="481"/>
      <c r="BX13" s="481"/>
      <c r="BY13" s="481"/>
      <c r="BZ13" s="481"/>
      <c r="CA13" s="481"/>
      <c r="CB13" s="481"/>
      <c r="CC13" s="481"/>
      <c r="CD13" s="481"/>
      <c r="CE13" s="481"/>
      <c r="CF13" s="481"/>
      <c r="CG13" s="481"/>
      <c r="CH13" s="481"/>
      <c r="CI13" s="481"/>
      <c r="CJ13" s="481"/>
      <c r="CK13" s="481"/>
      <c r="CL13" s="481"/>
      <c r="CM13" s="481"/>
      <c r="CN13" s="481"/>
      <c r="CO13" s="481"/>
      <c r="CP13" s="481"/>
      <c r="CQ13" s="481"/>
      <c r="CR13" s="481"/>
      <c r="CS13" s="481"/>
      <c r="CT13" s="154"/>
    </row>
    <row r="14" spans="1:98" ht="7.5" customHeight="1" x14ac:dyDescent="0.2">
      <c r="A14" s="152"/>
      <c r="B14" s="483"/>
      <c r="C14" s="483"/>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81"/>
      <c r="AZ14" s="481"/>
      <c r="BA14" s="481"/>
      <c r="BB14" s="481"/>
      <c r="BC14" s="481"/>
      <c r="BD14" s="481"/>
      <c r="BE14" s="481"/>
      <c r="BF14" s="481"/>
      <c r="BG14" s="481"/>
      <c r="BH14" s="481"/>
      <c r="BI14" s="481"/>
      <c r="BJ14" s="481"/>
      <c r="BK14" s="481"/>
      <c r="BL14" s="481"/>
      <c r="BM14" s="481"/>
      <c r="BN14" s="481"/>
      <c r="BO14" s="481"/>
      <c r="BP14" s="481"/>
      <c r="BQ14" s="481"/>
      <c r="BR14" s="481"/>
      <c r="BS14" s="481"/>
      <c r="BT14" s="481"/>
      <c r="BU14" s="481"/>
      <c r="BV14" s="481"/>
      <c r="BW14" s="481"/>
      <c r="BX14" s="481"/>
      <c r="BY14" s="481"/>
      <c r="BZ14" s="481"/>
      <c r="CA14" s="481"/>
      <c r="CB14" s="481"/>
      <c r="CC14" s="481"/>
      <c r="CD14" s="481"/>
      <c r="CE14" s="481"/>
      <c r="CF14" s="481"/>
      <c r="CG14" s="481"/>
      <c r="CH14" s="481"/>
      <c r="CI14" s="481"/>
      <c r="CJ14" s="481"/>
      <c r="CK14" s="481"/>
      <c r="CL14" s="481"/>
      <c r="CM14" s="481"/>
      <c r="CN14" s="481"/>
      <c r="CO14" s="481"/>
      <c r="CP14" s="481"/>
      <c r="CQ14" s="481"/>
      <c r="CR14" s="481"/>
      <c r="CS14" s="481"/>
      <c r="CT14" s="154"/>
    </row>
    <row r="15" spans="1:98" ht="7.5" customHeight="1" x14ac:dyDescent="0.2">
      <c r="A15" s="152"/>
      <c r="B15" s="155"/>
      <c r="C15" s="155"/>
      <c r="D15" s="481" t="s">
        <v>51</v>
      </c>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1"/>
      <c r="BY15" s="481"/>
      <c r="BZ15" s="481"/>
      <c r="CA15" s="481"/>
      <c r="CB15" s="481"/>
      <c r="CC15" s="481"/>
      <c r="CD15" s="481"/>
      <c r="CE15" s="481"/>
      <c r="CF15" s="481"/>
      <c r="CG15" s="481"/>
      <c r="CH15" s="481"/>
      <c r="CI15" s="481"/>
      <c r="CJ15" s="481"/>
      <c r="CK15" s="481"/>
      <c r="CL15" s="481"/>
      <c r="CM15" s="481"/>
      <c r="CN15" s="481"/>
      <c r="CO15" s="481"/>
      <c r="CP15" s="481"/>
      <c r="CQ15" s="481"/>
      <c r="CR15" s="481"/>
      <c r="CS15" s="481"/>
      <c r="CT15" s="154"/>
    </row>
    <row r="16" spans="1:98" ht="7.5" customHeight="1" x14ac:dyDescent="0.2">
      <c r="A16" s="152"/>
      <c r="B16" s="155"/>
      <c r="C16" s="155"/>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1"/>
      <c r="BY16" s="481"/>
      <c r="BZ16" s="481"/>
      <c r="CA16" s="481"/>
      <c r="CB16" s="481"/>
      <c r="CC16" s="481"/>
      <c r="CD16" s="481"/>
      <c r="CE16" s="481"/>
      <c r="CF16" s="481"/>
      <c r="CG16" s="481"/>
      <c r="CH16" s="481"/>
      <c r="CI16" s="481"/>
      <c r="CJ16" s="481"/>
      <c r="CK16" s="481"/>
      <c r="CL16" s="481"/>
      <c r="CM16" s="481"/>
      <c r="CN16" s="481"/>
      <c r="CO16" s="481"/>
      <c r="CP16" s="481"/>
      <c r="CQ16" s="481"/>
      <c r="CR16" s="481"/>
      <c r="CS16" s="481"/>
      <c r="CT16" s="154"/>
    </row>
    <row r="17" spans="1:98" ht="7.5" customHeight="1" x14ac:dyDescent="0.2">
      <c r="A17" s="152"/>
      <c r="B17" s="483" t="s">
        <v>45</v>
      </c>
      <c r="C17" s="483"/>
      <c r="D17" s="482" t="s">
        <v>122</v>
      </c>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c r="AX17" s="482"/>
      <c r="AY17" s="482"/>
      <c r="AZ17" s="482"/>
      <c r="BA17" s="482"/>
      <c r="BB17" s="482"/>
      <c r="BC17" s="482"/>
      <c r="BD17" s="482"/>
      <c r="BE17" s="482"/>
      <c r="BF17" s="482"/>
      <c r="BG17" s="482"/>
      <c r="BH17" s="482"/>
      <c r="BI17" s="482"/>
      <c r="BJ17" s="482"/>
      <c r="BK17" s="482"/>
      <c r="BL17" s="482"/>
      <c r="BM17" s="482"/>
      <c r="BN17" s="482"/>
      <c r="BO17" s="482"/>
      <c r="BP17" s="482"/>
      <c r="BQ17" s="482"/>
      <c r="BR17" s="482"/>
      <c r="BS17" s="482"/>
      <c r="BT17" s="482"/>
      <c r="BU17" s="482"/>
      <c r="BV17" s="482"/>
      <c r="BW17" s="482"/>
      <c r="BX17" s="482"/>
      <c r="BY17" s="482"/>
      <c r="BZ17" s="482"/>
      <c r="CA17" s="482"/>
      <c r="CB17" s="482"/>
      <c r="CC17" s="482"/>
      <c r="CD17" s="482"/>
      <c r="CE17" s="482"/>
      <c r="CF17" s="482"/>
      <c r="CG17" s="482"/>
      <c r="CH17" s="482"/>
      <c r="CI17" s="482"/>
      <c r="CJ17" s="482"/>
      <c r="CK17" s="482"/>
      <c r="CL17" s="482"/>
      <c r="CM17" s="482"/>
      <c r="CN17" s="482"/>
      <c r="CO17" s="482"/>
      <c r="CP17" s="482"/>
      <c r="CQ17" s="482"/>
      <c r="CR17" s="482"/>
      <c r="CS17" s="482"/>
      <c r="CT17" s="154"/>
    </row>
    <row r="18" spans="1:98" ht="7.5" customHeight="1" x14ac:dyDescent="0.2">
      <c r="A18" s="152"/>
      <c r="B18" s="483"/>
      <c r="C18" s="483"/>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2"/>
      <c r="AO18" s="482"/>
      <c r="AP18" s="482"/>
      <c r="AQ18" s="482"/>
      <c r="AR18" s="482"/>
      <c r="AS18" s="482"/>
      <c r="AT18" s="482"/>
      <c r="AU18" s="482"/>
      <c r="AV18" s="482"/>
      <c r="AW18" s="482"/>
      <c r="AX18" s="482"/>
      <c r="AY18" s="482"/>
      <c r="AZ18" s="482"/>
      <c r="BA18" s="482"/>
      <c r="BB18" s="482"/>
      <c r="BC18" s="482"/>
      <c r="BD18" s="482"/>
      <c r="BE18" s="482"/>
      <c r="BF18" s="482"/>
      <c r="BG18" s="482"/>
      <c r="BH18" s="482"/>
      <c r="BI18" s="482"/>
      <c r="BJ18" s="482"/>
      <c r="BK18" s="482"/>
      <c r="BL18" s="482"/>
      <c r="BM18" s="482"/>
      <c r="BN18" s="482"/>
      <c r="BO18" s="482"/>
      <c r="BP18" s="482"/>
      <c r="BQ18" s="482"/>
      <c r="BR18" s="482"/>
      <c r="BS18" s="482"/>
      <c r="BT18" s="482"/>
      <c r="BU18" s="482"/>
      <c r="BV18" s="482"/>
      <c r="BW18" s="482"/>
      <c r="BX18" s="482"/>
      <c r="BY18" s="482"/>
      <c r="BZ18" s="482"/>
      <c r="CA18" s="482"/>
      <c r="CB18" s="482"/>
      <c r="CC18" s="482"/>
      <c r="CD18" s="482"/>
      <c r="CE18" s="482"/>
      <c r="CF18" s="482"/>
      <c r="CG18" s="482"/>
      <c r="CH18" s="482"/>
      <c r="CI18" s="482"/>
      <c r="CJ18" s="482"/>
      <c r="CK18" s="482"/>
      <c r="CL18" s="482"/>
      <c r="CM18" s="482"/>
      <c r="CN18" s="482"/>
      <c r="CO18" s="482"/>
      <c r="CP18" s="482"/>
      <c r="CQ18" s="482"/>
      <c r="CR18" s="482"/>
      <c r="CS18" s="482"/>
      <c r="CT18" s="154"/>
    </row>
    <row r="19" spans="1:98" ht="7.5" customHeight="1" x14ac:dyDescent="0.2">
      <c r="A19" s="152"/>
      <c r="B19" s="155"/>
      <c r="C19" s="155"/>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2"/>
      <c r="AL19" s="482"/>
      <c r="AM19" s="482"/>
      <c r="AN19" s="482"/>
      <c r="AO19" s="482"/>
      <c r="AP19" s="482"/>
      <c r="AQ19" s="482"/>
      <c r="AR19" s="482"/>
      <c r="AS19" s="482"/>
      <c r="AT19" s="482"/>
      <c r="AU19" s="482"/>
      <c r="AV19" s="482"/>
      <c r="AW19" s="482"/>
      <c r="AX19" s="482"/>
      <c r="AY19" s="482"/>
      <c r="AZ19" s="482"/>
      <c r="BA19" s="482"/>
      <c r="BB19" s="482"/>
      <c r="BC19" s="482"/>
      <c r="BD19" s="482"/>
      <c r="BE19" s="482"/>
      <c r="BF19" s="482"/>
      <c r="BG19" s="482"/>
      <c r="BH19" s="482"/>
      <c r="BI19" s="482"/>
      <c r="BJ19" s="482"/>
      <c r="BK19" s="482"/>
      <c r="BL19" s="482"/>
      <c r="BM19" s="482"/>
      <c r="BN19" s="482"/>
      <c r="BO19" s="482"/>
      <c r="BP19" s="482"/>
      <c r="BQ19" s="482"/>
      <c r="BR19" s="482"/>
      <c r="BS19" s="482"/>
      <c r="BT19" s="482"/>
      <c r="BU19" s="482"/>
      <c r="BV19" s="482"/>
      <c r="BW19" s="482"/>
      <c r="BX19" s="482"/>
      <c r="BY19" s="482"/>
      <c r="BZ19" s="482"/>
      <c r="CA19" s="482"/>
      <c r="CB19" s="482"/>
      <c r="CC19" s="482"/>
      <c r="CD19" s="482"/>
      <c r="CE19" s="482"/>
      <c r="CF19" s="482"/>
      <c r="CG19" s="482"/>
      <c r="CH19" s="482"/>
      <c r="CI19" s="482"/>
      <c r="CJ19" s="482"/>
      <c r="CK19" s="482"/>
      <c r="CL19" s="482"/>
      <c r="CM19" s="482"/>
      <c r="CN19" s="482"/>
      <c r="CO19" s="482"/>
      <c r="CP19" s="482"/>
      <c r="CQ19" s="482"/>
      <c r="CR19" s="482"/>
      <c r="CS19" s="482"/>
      <c r="CT19" s="154"/>
    </row>
    <row r="20" spans="1:98" ht="7.5" customHeight="1" x14ac:dyDescent="0.2">
      <c r="A20" s="152"/>
      <c r="B20" s="155"/>
      <c r="C20" s="155"/>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2"/>
      <c r="BZ20" s="482"/>
      <c r="CA20" s="482"/>
      <c r="CB20" s="482"/>
      <c r="CC20" s="482"/>
      <c r="CD20" s="482"/>
      <c r="CE20" s="482"/>
      <c r="CF20" s="482"/>
      <c r="CG20" s="482"/>
      <c r="CH20" s="482"/>
      <c r="CI20" s="482"/>
      <c r="CJ20" s="482"/>
      <c r="CK20" s="482"/>
      <c r="CL20" s="482"/>
      <c r="CM20" s="482"/>
      <c r="CN20" s="482"/>
      <c r="CO20" s="482"/>
      <c r="CP20" s="482"/>
      <c r="CQ20" s="482"/>
      <c r="CR20" s="482"/>
      <c r="CS20" s="482"/>
      <c r="CT20" s="154"/>
    </row>
    <row r="21" spans="1:98" ht="7.5" customHeight="1" x14ac:dyDescent="0.2">
      <c r="A21" s="152"/>
      <c r="B21" s="483" t="s">
        <v>44</v>
      </c>
      <c r="C21" s="483"/>
      <c r="D21" s="481" t="s">
        <v>123</v>
      </c>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1"/>
      <c r="AY21" s="481"/>
      <c r="AZ21" s="481"/>
      <c r="BA21" s="481"/>
      <c r="BB21" s="481"/>
      <c r="BC21" s="481"/>
      <c r="BD21" s="481"/>
      <c r="BE21" s="481"/>
      <c r="BF21" s="481"/>
      <c r="BG21" s="481"/>
      <c r="BH21" s="481"/>
      <c r="BI21" s="481"/>
      <c r="BJ21" s="481"/>
      <c r="BK21" s="481"/>
      <c r="BL21" s="481"/>
      <c r="BM21" s="481"/>
      <c r="BN21" s="481"/>
      <c r="BO21" s="481"/>
      <c r="BP21" s="481"/>
      <c r="BQ21" s="481"/>
      <c r="BR21" s="481"/>
      <c r="BS21" s="481"/>
      <c r="BT21" s="481"/>
      <c r="BU21" s="481"/>
      <c r="BV21" s="481"/>
      <c r="BW21" s="481"/>
      <c r="BX21" s="481"/>
      <c r="BY21" s="481"/>
      <c r="BZ21" s="481"/>
      <c r="CA21" s="481"/>
      <c r="CB21" s="481"/>
      <c r="CC21" s="481"/>
      <c r="CD21" s="481"/>
      <c r="CE21" s="481"/>
      <c r="CF21" s="481"/>
      <c r="CG21" s="481"/>
      <c r="CH21" s="481"/>
      <c r="CI21" s="481"/>
      <c r="CJ21" s="481"/>
      <c r="CK21" s="481"/>
      <c r="CL21" s="481"/>
      <c r="CM21" s="481"/>
      <c r="CN21" s="481"/>
      <c r="CO21" s="481"/>
      <c r="CP21" s="481"/>
      <c r="CQ21" s="481"/>
      <c r="CR21" s="481"/>
      <c r="CS21" s="481"/>
      <c r="CT21" s="154"/>
    </row>
    <row r="22" spans="1:98" ht="7.5" customHeight="1" x14ac:dyDescent="0.2">
      <c r="A22" s="152"/>
      <c r="B22" s="483"/>
      <c r="C22" s="483"/>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1"/>
      <c r="AQ22" s="481"/>
      <c r="AR22" s="481"/>
      <c r="AS22" s="481"/>
      <c r="AT22" s="481"/>
      <c r="AU22" s="481"/>
      <c r="AV22" s="481"/>
      <c r="AW22" s="481"/>
      <c r="AX22" s="481"/>
      <c r="AY22" s="481"/>
      <c r="AZ22" s="481"/>
      <c r="BA22" s="481"/>
      <c r="BB22" s="481"/>
      <c r="BC22" s="481"/>
      <c r="BD22" s="481"/>
      <c r="BE22" s="481"/>
      <c r="BF22" s="481"/>
      <c r="BG22" s="481"/>
      <c r="BH22" s="481"/>
      <c r="BI22" s="481"/>
      <c r="BJ22" s="481"/>
      <c r="BK22" s="481"/>
      <c r="BL22" s="481"/>
      <c r="BM22" s="481"/>
      <c r="BN22" s="481"/>
      <c r="BO22" s="481"/>
      <c r="BP22" s="481"/>
      <c r="BQ22" s="481"/>
      <c r="BR22" s="481"/>
      <c r="BS22" s="481"/>
      <c r="BT22" s="481"/>
      <c r="BU22" s="481"/>
      <c r="BV22" s="481"/>
      <c r="BW22" s="481"/>
      <c r="BX22" s="481"/>
      <c r="BY22" s="481"/>
      <c r="BZ22" s="481"/>
      <c r="CA22" s="481"/>
      <c r="CB22" s="481"/>
      <c r="CC22" s="481"/>
      <c r="CD22" s="481"/>
      <c r="CE22" s="481"/>
      <c r="CF22" s="481"/>
      <c r="CG22" s="481"/>
      <c r="CH22" s="481"/>
      <c r="CI22" s="481"/>
      <c r="CJ22" s="481"/>
      <c r="CK22" s="481"/>
      <c r="CL22" s="481"/>
      <c r="CM22" s="481"/>
      <c r="CN22" s="481"/>
      <c r="CO22" s="481"/>
      <c r="CP22" s="481"/>
      <c r="CQ22" s="481"/>
      <c r="CR22" s="481"/>
      <c r="CS22" s="481"/>
      <c r="CT22" s="154"/>
    </row>
    <row r="23" spans="1:98" ht="7.5" customHeight="1" x14ac:dyDescent="0.2">
      <c r="A23" s="152"/>
      <c r="B23" s="136"/>
      <c r="C23" s="136"/>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1"/>
      <c r="AL23" s="481"/>
      <c r="AM23" s="481"/>
      <c r="AN23" s="481"/>
      <c r="AO23" s="481"/>
      <c r="AP23" s="481"/>
      <c r="AQ23" s="481"/>
      <c r="AR23" s="481"/>
      <c r="AS23" s="481"/>
      <c r="AT23" s="481"/>
      <c r="AU23" s="481"/>
      <c r="AV23" s="481"/>
      <c r="AW23" s="481"/>
      <c r="AX23" s="481"/>
      <c r="AY23" s="481"/>
      <c r="AZ23" s="481"/>
      <c r="BA23" s="481"/>
      <c r="BB23" s="481"/>
      <c r="BC23" s="481"/>
      <c r="BD23" s="481"/>
      <c r="BE23" s="481"/>
      <c r="BF23" s="481"/>
      <c r="BG23" s="481"/>
      <c r="BH23" s="481"/>
      <c r="BI23" s="481"/>
      <c r="BJ23" s="481"/>
      <c r="BK23" s="481"/>
      <c r="BL23" s="481"/>
      <c r="BM23" s="481"/>
      <c r="BN23" s="481"/>
      <c r="BO23" s="481"/>
      <c r="BP23" s="481"/>
      <c r="BQ23" s="481"/>
      <c r="BR23" s="481"/>
      <c r="BS23" s="481"/>
      <c r="BT23" s="481"/>
      <c r="BU23" s="481"/>
      <c r="BV23" s="481"/>
      <c r="BW23" s="481"/>
      <c r="BX23" s="481"/>
      <c r="BY23" s="481"/>
      <c r="BZ23" s="481"/>
      <c r="CA23" s="481"/>
      <c r="CB23" s="481"/>
      <c r="CC23" s="481"/>
      <c r="CD23" s="481"/>
      <c r="CE23" s="481"/>
      <c r="CF23" s="481"/>
      <c r="CG23" s="481"/>
      <c r="CH23" s="481"/>
      <c r="CI23" s="481"/>
      <c r="CJ23" s="481"/>
      <c r="CK23" s="481"/>
      <c r="CL23" s="481"/>
      <c r="CM23" s="481"/>
      <c r="CN23" s="481"/>
      <c r="CO23" s="481"/>
      <c r="CP23" s="481"/>
      <c r="CQ23" s="481"/>
      <c r="CR23" s="481"/>
      <c r="CS23" s="481"/>
      <c r="CT23" s="154"/>
    </row>
    <row r="24" spans="1:98" ht="7.5" customHeight="1" x14ac:dyDescent="0.2">
      <c r="A24" s="152"/>
      <c r="B24" s="136"/>
      <c r="C24" s="136"/>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1"/>
      <c r="AR24" s="481"/>
      <c r="AS24" s="481"/>
      <c r="AT24" s="481"/>
      <c r="AU24" s="481"/>
      <c r="AV24" s="481"/>
      <c r="AW24" s="481"/>
      <c r="AX24" s="481"/>
      <c r="AY24" s="481"/>
      <c r="AZ24" s="481"/>
      <c r="BA24" s="481"/>
      <c r="BB24" s="481"/>
      <c r="BC24" s="481"/>
      <c r="BD24" s="481"/>
      <c r="BE24" s="481"/>
      <c r="BF24" s="481"/>
      <c r="BG24" s="481"/>
      <c r="BH24" s="481"/>
      <c r="BI24" s="481"/>
      <c r="BJ24" s="481"/>
      <c r="BK24" s="481"/>
      <c r="BL24" s="481"/>
      <c r="BM24" s="481"/>
      <c r="BN24" s="481"/>
      <c r="BO24" s="481"/>
      <c r="BP24" s="481"/>
      <c r="BQ24" s="481"/>
      <c r="BR24" s="481"/>
      <c r="BS24" s="481"/>
      <c r="BT24" s="481"/>
      <c r="BU24" s="481"/>
      <c r="BV24" s="481"/>
      <c r="BW24" s="481"/>
      <c r="BX24" s="481"/>
      <c r="BY24" s="481"/>
      <c r="BZ24" s="481"/>
      <c r="CA24" s="481"/>
      <c r="CB24" s="481"/>
      <c r="CC24" s="481"/>
      <c r="CD24" s="481"/>
      <c r="CE24" s="481"/>
      <c r="CF24" s="481"/>
      <c r="CG24" s="481"/>
      <c r="CH24" s="481"/>
      <c r="CI24" s="481"/>
      <c r="CJ24" s="481"/>
      <c r="CK24" s="481"/>
      <c r="CL24" s="481"/>
      <c r="CM24" s="481"/>
      <c r="CN24" s="481"/>
      <c r="CO24" s="481"/>
      <c r="CP24" s="481"/>
      <c r="CQ24" s="481"/>
      <c r="CR24" s="481"/>
      <c r="CS24" s="481"/>
      <c r="CT24" s="154"/>
    </row>
    <row r="25" spans="1:98" ht="7.5" customHeight="1" thickBot="1" x14ac:dyDescent="0.25">
      <c r="A25" s="152"/>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54"/>
    </row>
    <row r="26" spans="1:98" ht="7.5" customHeight="1" x14ac:dyDescent="0.2">
      <c r="A26" s="152"/>
      <c r="B26" s="411" t="s">
        <v>1</v>
      </c>
      <c r="C26" s="412"/>
      <c r="D26" s="412"/>
      <c r="E26" s="412"/>
      <c r="F26" s="412"/>
      <c r="G26" s="412"/>
      <c r="H26" s="412"/>
      <c r="I26" s="412"/>
      <c r="J26" s="412"/>
      <c r="K26" s="412"/>
      <c r="L26" s="412"/>
      <c r="M26" s="412"/>
      <c r="N26" s="412"/>
      <c r="O26" s="413"/>
      <c r="P26" s="619" t="str">
        <f>入力!F106&amp;"　"&amp;入力!F107&amp;"　"&amp;入力!F108</f>
        <v>　　</v>
      </c>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0"/>
      <c r="AS26" s="620"/>
      <c r="AT26" s="620"/>
      <c r="AU26" s="620"/>
      <c r="AV26" s="620"/>
      <c r="AW26" s="620"/>
      <c r="AX26" s="620"/>
      <c r="AY26" s="620"/>
      <c r="AZ26" s="620"/>
      <c r="BA26" s="620"/>
      <c r="BB26" s="620"/>
      <c r="BC26" s="620"/>
      <c r="BD26" s="620"/>
      <c r="BE26" s="620"/>
      <c r="BF26" s="620"/>
      <c r="BG26" s="620"/>
      <c r="BH26" s="620"/>
      <c r="BI26" s="620"/>
      <c r="BJ26" s="620"/>
      <c r="BK26" s="620"/>
      <c r="BL26" s="620"/>
      <c r="BM26" s="620"/>
      <c r="BN26" s="620"/>
      <c r="BO26" s="620"/>
      <c r="BP26" s="620"/>
      <c r="BQ26" s="620"/>
      <c r="BR26" s="620"/>
      <c r="BS26" s="620"/>
      <c r="BT26" s="620"/>
      <c r="BU26" s="620"/>
      <c r="BV26" s="620"/>
      <c r="BW26" s="620"/>
      <c r="BX26" s="620"/>
      <c r="BY26" s="620"/>
      <c r="BZ26" s="620"/>
      <c r="CA26" s="620"/>
      <c r="CB26" s="620"/>
      <c r="CC26" s="620"/>
      <c r="CD26" s="620"/>
      <c r="CE26" s="620"/>
      <c r="CF26" s="620"/>
      <c r="CG26" s="620"/>
      <c r="CH26" s="620"/>
      <c r="CI26" s="620"/>
      <c r="CJ26" s="620"/>
      <c r="CK26" s="620"/>
      <c r="CL26" s="620"/>
      <c r="CM26" s="620"/>
      <c r="CN26" s="620"/>
      <c r="CO26" s="620"/>
      <c r="CP26" s="620"/>
      <c r="CQ26" s="620"/>
      <c r="CR26" s="620"/>
      <c r="CS26" s="621"/>
      <c r="CT26" s="154"/>
    </row>
    <row r="27" spans="1:98" ht="7.5" customHeight="1" x14ac:dyDescent="0.2">
      <c r="A27" s="152"/>
      <c r="B27" s="414"/>
      <c r="C27" s="415"/>
      <c r="D27" s="415"/>
      <c r="E27" s="415"/>
      <c r="F27" s="415"/>
      <c r="G27" s="415"/>
      <c r="H27" s="415"/>
      <c r="I27" s="415"/>
      <c r="J27" s="415"/>
      <c r="K27" s="415"/>
      <c r="L27" s="415"/>
      <c r="M27" s="415"/>
      <c r="N27" s="415"/>
      <c r="O27" s="416"/>
      <c r="P27" s="622"/>
      <c r="Q27" s="623"/>
      <c r="R27" s="623"/>
      <c r="S27" s="623"/>
      <c r="T27" s="623"/>
      <c r="U27" s="623"/>
      <c r="V27" s="623"/>
      <c r="W27" s="623"/>
      <c r="X27" s="623"/>
      <c r="Y27" s="623"/>
      <c r="Z27" s="623"/>
      <c r="AA27" s="623"/>
      <c r="AB27" s="623"/>
      <c r="AC27" s="623"/>
      <c r="AD27" s="623"/>
      <c r="AE27" s="623"/>
      <c r="AF27" s="623"/>
      <c r="AG27" s="623"/>
      <c r="AH27" s="623"/>
      <c r="AI27" s="623"/>
      <c r="AJ27" s="623"/>
      <c r="AK27" s="623"/>
      <c r="AL27" s="623"/>
      <c r="AM27" s="623"/>
      <c r="AN27" s="623"/>
      <c r="AO27" s="623"/>
      <c r="AP27" s="623"/>
      <c r="AQ27" s="623"/>
      <c r="AR27" s="623"/>
      <c r="AS27" s="623"/>
      <c r="AT27" s="623"/>
      <c r="AU27" s="623"/>
      <c r="AV27" s="623"/>
      <c r="AW27" s="623"/>
      <c r="AX27" s="623"/>
      <c r="AY27" s="623"/>
      <c r="AZ27" s="623"/>
      <c r="BA27" s="623"/>
      <c r="BB27" s="623"/>
      <c r="BC27" s="623"/>
      <c r="BD27" s="623"/>
      <c r="BE27" s="623"/>
      <c r="BF27" s="623"/>
      <c r="BG27" s="623"/>
      <c r="BH27" s="623"/>
      <c r="BI27" s="623"/>
      <c r="BJ27" s="623"/>
      <c r="BK27" s="623"/>
      <c r="BL27" s="623"/>
      <c r="BM27" s="623"/>
      <c r="BN27" s="623"/>
      <c r="BO27" s="623"/>
      <c r="BP27" s="623"/>
      <c r="BQ27" s="623"/>
      <c r="BR27" s="623"/>
      <c r="BS27" s="623"/>
      <c r="BT27" s="623"/>
      <c r="BU27" s="623"/>
      <c r="BV27" s="623"/>
      <c r="BW27" s="623"/>
      <c r="BX27" s="623"/>
      <c r="BY27" s="623"/>
      <c r="BZ27" s="623"/>
      <c r="CA27" s="623"/>
      <c r="CB27" s="623"/>
      <c r="CC27" s="623"/>
      <c r="CD27" s="623"/>
      <c r="CE27" s="623"/>
      <c r="CF27" s="623"/>
      <c r="CG27" s="623"/>
      <c r="CH27" s="623"/>
      <c r="CI27" s="623"/>
      <c r="CJ27" s="623"/>
      <c r="CK27" s="623"/>
      <c r="CL27" s="623"/>
      <c r="CM27" s="623"/>
      <c r="CN27" s="623"/>
      <c r="CO27" s="623"/>
      <c r="CP27" s="623"/>
      <c r="CQ27" s="623"/>
      <c r="CR27" s="623"/>
      <c r="CS27" s="624"/>
      <c r="CT27" s="154"/>
    </row>
    <row r="28" spans="1:98" ht="7.5" customHeight="1" x14ac:dyDescent="0.2">
      <c r="A28" s="152"/>
      <c r="B28" s="423" t="s">
        <v>2</v>
      </c>
      <c r="C28" s="424"/>
      <c r="D28" s="424"/>
      <c r="E28" s="424"/>
      <c r="F28" s="424"/>
      <c r="G28" s="424"/>
      <c r="H28" s="424"/>
      <c r="I28" s="424"/>
      <c r="J28" s="424"/>
      <c r="K28" s="424"/>
      <c r="L28" s="424"/>
      <c r="M28" s="424"/>
      <c r="N28" s="424"/>
      <c r="O28" s="425"/>
      <c r="P28" s="477" t="s">
        <v>3</v>
      </c>
      <c r="Q28" s="477"/>
      <c r="R28" s="477"/>
      <c r="S28" s="479" t="str">
        <f>MID(入力!F100,1,3)</f>
        <v/>
      </c>
      <c r="T28" s="479"/>
      <c r="U28" s="479"/>
      <c r="V28" s="479"/>
      <c r="W28" s="479"/>
      <c r="X28" s="477" t="s">
        <v>4</v>
      </c>
      <c r="Y28" s="477"/>
      <c r="Z28" s="477"/>
      <c r="AA28" s="479" t="str">
        <f>MID(入力!F100,4,4)</f>
        <v/>
      </c>
      <c r="AB28" s="479"/>
      <c r="AC28" s="479"/>
      <c r="AD28" s="479"/>
      <c r="AE28" s="479"/>
      <c r="AF28" s="479"/>
      <c r="AG28" s="158"/>
      <c r="AH28" s="135"/>
      <c r="AI28" s="135"/>
      <c r="AJ28" s="135"/>
      <c r="AK28" s="135"/>
      <c r="AL28" s="135"/>
      <c r="AM28" s="135"/>
      <c r="AN28" s="135"/>
      <c r="AO28" s="135"/>
      <c r="AP28" s="135"/>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37"/>
      <c r="BN28" s="137"/>
      <c r="BO28" s="479" t="s">
        <v>5</v>
      </c>
      <c r="BP28" s="479"/>
      <c r="BQ28" s="479"/>
      <c r="BR28" s="479"/>
      <c r="BS28" s="582" t="str">
        <f>入力!F110&amp;""</f>
        <v/>
      </c>
      <c r="BT28" s="582"/>
      <c r="BU28" s="582"/>
      <c r="BV28" s="582"/>
      <c r="BW28" s="582"/>
      <c r="BX28" s="582"/>
      <c r="BY28" s="582"/>
      <c r="BZ28" s="582"/>
      <c r="CA28" s="582"/>
      <c r="CB28" s="582"/>
      <c r="CC28" s="582"/>
      <c r="CD28" s="582"/>
      <c r="CE28" s="582"/>
      <c r="CF28" s="582"/>
      <c r="CG28" s="582"/>
      <c r="CH28" s="582"/>
      <c r="CI28" s="582"/>
      <c r="CJ28" s="582"/>
      <c r="CK28" s="582"/>
      <c r="CL28" s="582"/>
      <c r="CM28" s="582"/>
      <c r="CN28" s="582"/>
      <c r="CO28" s="582"/>
      <c r="CP28" s="582"/>
      <c r="CQ28" s="582"/>
      <c r="CR28" s="582"/>
      <c r="CS28" s="583"/>
      <c r="CT28" s="154"/>
    </row>
    <row r="29" spans="1:98" ht="7.5" customHeight="1" x14ac:dyDescent="0.2">
      <c r="A29" s="152"/>
      <c r="B29" s="423"/>
      <c r="C29" s="424"/>
      <c r="D29" s="424"/>
      <c r="E29" s="424"/>
      <c r="F29" s="424"/>
      <c r="G29" s="424"/>
      <c r="H29" s="424"/>
      <c r="I29" s="424"/>
      <c r="J29" s="424"/>
      <c r="K29" s="424"/>
      <c r="L29" s="424"/>
      <c r="M29" s="424"/>
      <c r="N29" s="424"/>
      <c r="O29" s="425"/>
      <c r="P29" s="478"/>
      <c r="Q29" s="478"/>
      <c r="R29" s="478"/>
      <c r="S29" s="480"/>
      <c r="T29" s="480"/>
      <c r="U29" s="480"/>
      <c r="V29" s="480"/>
      <c r="W29" s="480"/>
      <c r="X29" s="478"/>
      <c r="Y29" s="478"/>
      <c r="Z29" s="478"/>
      <c r="AA29" s="480"/>
      <c r="AB29" s="480"/>
      <c r="AC29" s="480"/>
      <c r="AD29" s="480"/>
      <c r="AE29" s="480"/>
      <c r="AF29" s="480"/>
      <c r="AG29" s="158"/>
      <c r="AH29" s="135"/>
      <c r="AI29" s="135"/>
      <c r="AJ29" s="135"/>
      <c r="AK29" s="135"/>
      <c r="AL29" s="135"/>
      <c r="AM29" s="135"/>
      <c r="AN29" s="135"/>
      <c r="AO29" s="135"/>
      <c r="AP29" s="135"/>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37"/>
      <c r="BN29" s="137"/>
      <c r="BO29" s="480"/>
      <c r="BP29" s="480"/>
      <c r="BQ29" s="480"/>
      <c r="BR29" s="480"/>
      <c r="BS29" s="584"/>
      <c r="BT29" s="584"/>
      <c r="BU29" s="584"/>
      <c r="BV29" s="584"/>
      <c r="BW29" s="584"/>
      <c r="BX29" s="584"/>
      <c r="BY29" s="584"/>
      <c r="BZ29" s="584"/>
      <c r="CA29" s="584"/>
      <c r="CB29" s="584"/>
      <c r="CC29" s="584"/>
      <c r="CD29" s="584"/>
      <c r="CE29" s="584"/>
      <c r="CF29" s="584"/>
      <c r="CG29" s="584"/>
      <c r="CH29" s="584"/>
      <c r="CI29" s="584"/>
      <c r="CJ29" s="584"/>
      <c r="CK29" s="584"/>
      <c r="CL29" s="584"/>
      <c r="CM29" s="584"/>
      <c r="CN29" s="584"/>
      <c r="CO29" s="584"/>
      <c r="CP29" s="584"/>
      <c r="CQ29" s="584"/>
      <c r="CR29" s="584"/>
      <c r="CS29" s="585"/>
      <c r="CT29" s="154"/>
    </row>
    <row r="30" spans="1:98" ht="7.5" customHeight="1" x14ac:dyDescent="0.2">
      <c r="A30" s="152"/>
      <c r="B30" s="423"/>
      <c r="C30" s="424"/>
      <c r="D30" s="424"/>
      <c r="E30" s="424"/>
      <c r="F30" s="424"/>
      <c r="G30" s="424"/>
      <c r="H30" s="424"/>
      <c r="I30" s="424"/>
      <c r="J30" s="424"/>
      <c r="K30" s="424"/>
      <c r="L30" s="424"/>
      <c r="M30" s="424"/>
      <c r="N30" s="424"/>
      <c r="O30" s="425"/>
      <c r="P30" s="478"/>
      <c r="Q30" s="478"/>
      <c r="R30" s="478"/>
      <c r="S30" s="480"/>
      <c r="T30" s="480"/>
      <c r="U30" s="480"/>
      <c r="V30" s="480"/>
      <c r="W30" s="480"/>
      <c r="X30" s="478"/>
      <c r="Y30" s="478"/>
      <c r="Z30" s="478"/>
      <c r="AA30" s="480"/>
      <c r="AB30" s="480"/>
      <c r="AC30" s="480"/>
      <c r="AD30" s="480"/>
      <c r="AE30" s="480"/>
      <c r="AF30" s="480"/>
      <c r="AG30" s="158"/>
      <c r="AH30" s="135"/>
      <c r="AI30" s="135"/>
      <c r="AJ30" s="135"/>
      <c r="AK30" s="135"/>
      <c r="AL30" s="135"/>
      <c r="AM30" s="135"/>
      <c r="AN30" s="135"/>
      <c r="AO30" s="135"/>
      <c r="AP30" s="135"/>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37"/>
      <c r="BN30" s="137"/>
      <c r="BO30" s="480"/>
      <c r="BP30" s="480"/>
      <c r="BQ30" s="480"/>
      <c r="BR30" s="480"/>
      <c r="BS30" s="584"/>
      <c r="BT30" s="584"/>
      <c r="BU30" s="584"/>
      <c r="BV30" s="584"/>
      <c r="BW30" s="584"/>
      <c r="BX30" s="584"/>
      <c r="BY30" s="584"/>
      <c r="BZ30" s="584"/>
      <c r="CA30" s="584"/>
      <c r="CB30" s="584"/>
      <c r="CC30" s="584"/>
      <c r="CD30" s="584"/>
      <c r="CE30" s="584"/>
      <c r="CF30" s="584"/>
      <c r="CG30" s="584"/>
      <c r="CH30" s="584"/>
      <c r="CI30" s="584"/>
      <c r="CJ30" s="584"/>
      <c r="CK30" s="584"/>
      <c r="CL30" s="584"/>
      <c r="CM30" s="584"/>
      <c r="CN30" s="584"/>
      <c r="CO30" s="584"/>
      <c r="CP30" s="584"/>
      <c r="CQ30" s="584"/>
      <c r="CR30" s="584"/>
      <c r="CS30" s="585"/>
      <c r="CT30" s="154"/>
    </row>
    <row r="31" spans="1:98" ht="7.5" customHeight="1" x14ac:dyDescent="0.2">
      <c r="A31" s="152"/>
      <c r="B31" s="423"/>
      <c r="C31" s="424"/>
      <c r="D31" s="424"/>
      <c r="E31" s="424"/>
      <c r="F31" s="424"/>
      <c r="G31" s="424"/>
      <c r="H31" s="424"/>
      <c r="I31" s="424"/>
      <c r="J31" s="424"/>
      <c r="K31" s="424"/>
      <c r="L31" s="424"/>
      <c r="M31" s="424"/>
      <c r="N31" s="424"/>
      <c r="O31" s="425"/>
      <c r="P31" s="586" t="str">
        <f>入力!F101&amp;"　"&amp;入力!F102&amp;"　"&amp;入力!F103</f>
        <v>　　</v>
      </c>
      <c r="Q31" s="587"/>
      <c r="R31" s="587"/>
      <c r="S31" s="587"/>
      <c r="T31" s="587"/>
      <c r="U31" s="587"/>
      <c r="V31" s="587"/>
      <c r="W31" s="587"/>
      <c r="X31" s="587"/>
      <c r="Y31" s="587"/>
      <c r="Z31" s="587"/>
      <c r="AA31" s="587"/>
      <c r="AB31" s="587"/>
      <c r="AC31" s="587"/>
      <c r="AD31" s="587"/>
      <c r="AE31" s="587"/>
      <c r="AF31" s="587"/>
      <c r="AG31" s="587"/>
      <c r="AH31" s="587"/>
      <c r="AI31" s="587"/>
      <c r="AJ31" s="587"/>
      <c r="AK31" s="587"/>
      <c r="AL31" s="587"/>
      <c r="AM31" s="587"/>
      <c r="AN31" s="587"/>
      <c r="AO31" s="587"/>
      <c r="AP31" s="587"/>
      <c r="AQ31" s="587"/>
      <c r="AR31" s="587"/>
      <c r="AS31" s="587"/>
      <c r="AT31" s="587"/>
      <c r="AU31" s="587"/>
      <c r="AV31" s="587"/>
      <c r="AW31" s="587"/>
      <c r="AX31" s="587"/>
      <c r="AY31" s="587"/>
      <c r="AZ31" s="587"/>
      <c r="BA31" s="587"/>
      <c r="BB31" s="587"/>
      <c r="BC31" s="587"/>
      <c r="BD31" s="587"/>
      <c r="BE31" s="587"/>
      <c r="BF31" s="587"/>
      <c r="BG31" s="587"/>
      <c r="BH31" s="587"/>
      <c r="BI31" s="587"/>
      <c r="BJ31" s="587"/>
      <c r="BK31" s="587"/>
      <c r="BL31" s="587"/>
      <c r="BM31" s="587"/>
      <c r="BN31" s="587"/>
      <c r="BO31" s="587"/>
      <c r="BP31" s="587"/>
      <c r="BQ31" s="587"/>
      <c r="BR31" s="587"/>
      <c r="BS31" s="587"/>
      <c r="BT31" s="587"/>
      <c r="BU31" s="587"/>
      <c r="BV31" s="587"/>
      <c r="BW31" s="587"/>
      <c r="BX31" s="587"/>
      <c r="BY31" s="587"/>
      <c r="BZ31" s="587"/>
      <c r="CA31" s="587"/>
      <c r="CB31" s="587"/>
      <c r="CC31" s="587"/>
      <c r="CD31" s="587"/>
      <c r="CE31" s="587"/>
      <c r="CF31" s="587"/>
      <c r="CG31" s="587"/>
      <c r="CH31" s="587"/>
      <c r="CI31" s="587"/>
      <c r="CJ31" s="587"/>
      <c r="CK31" s="587"/>
      <c r="CL31" s="587"/>
      <c r="CM31" s="587"/>
      <c r="CN31" s="587"/>
      <c r="CO31" s="587"/>
      <c r="CP31" s="587"/>
      <c r="CQ31" s="587"/>
      <c r="CR31" s="587"/>
      <c r="CS31" s="588"/>
      <c r="CT31" s="135"/>
    </row>
    <row r="32" spans="1:98" ht="7.5" customHeight="1" x14ac:dyDescent="0.2">
      <c r="A32" s="152"/>
      <c r="B32" s="423"/>
      <c r="C32" s="424"/>
      <c r="D32" s="424"/>
      <c r="E32" s="424"/>
      <c r="F32" s="424"/>
      <c r="G32" s="424"/>
      <c r="H32" s="424"/>
      <c r="I32" s="424"/>
      <c r="J32" s="424"/>
      <c r="K32" s="424"/>
      <c r="L32" s="424"/>
      <c r="M32" s="424"/>
      <c r="N32" s="424"/>
      <c r="O32" s="425"/>
      <c r="P32" s="586"/>
      <c r="Q32" s="587"/>
      <c r="R32" s="587"/>
      <c r="S32" s="587"/>
      <c r="T32" s="587"/>
      <c r="U32" s="587"/>
      <c r="V32" s="587"/>
      <c r="W32" s="587"/>
      <c r="X32" s="587"/>
      <c r="Y32" s="587"/>
      <c r="Z32" s="587"/>
      <c r="AA32" s="587"/>
      <c r="AB32" s="587"/>
      <c r="AC32" s="587"/>
      <c r="AD32" s="587"/>
      <c r="AE32" s="587"/>
      <c r="AF32" s="587"/>
      <c r="AG32" s="587"/>
      <c r="AH32" s="587"/>
      <c r="AI32" s="587"/>
      <c r="AJ32" s="587"/>
      <c r="AK32" s="587"/>
      <c r="AL32" s="587"/>
      <c r="AM32" s="587"/>
      <c r="AN32" s="587"/>
      <c r="AO32" s="587"/>
      <c r="AP32" s="587"/>
      <c r="AQ32" s="587"/>
      <c r="AR32" s="587"/>
      <c r="AS32" s="587"/>
      <c r="AT32" s="587"/>
      <c r="AU32" s="587"/>
      <c r="AV32" s="587"/>
      <c r="AW32" s="587"/>
      <c r="AX32" s="587"/>
      <c r="AY32" s="587"/>
      <c r="AZ32" s="587"/>
      <c r="BA32" s="587"/>
      <c r="BB32" s="587"/>
      <c r="BC32" s="587"/>
      <c r="BD32" s="587"/>
      <c r="BE32" s="587"/>
      <c r="BF32" s="587"/>
      <c r="BG32" s="587"/>
      <c r="BH32" s="587"/>
      <c r="BI32" s="587"/>
      <c r="BJ32" s="587"/>
      <c r="BK32" s="587"/>
      <c r="BL32" s="587"/>
      <c r="BM32" s="587"/>
      <c r="BN32" s="587"/>
      <c r="BO32" s="587"/>
      <c r="BP32" s="587"/>
      <c r="BQ32" s="587"/>
      <c r="BR32" s="587"/>
      <c r="BS32" s="587"/>
      <c r="BT32" s="587"/>
      <c r="BU32" s="587"/>
      <c r="BV32" s="587"/>
      <c r="BW32" s="587"/>
      <c r="BX32" s="587"/>
      <c r="BY32" s="587"/>
      <c r="BZ32" s="587"/>
      <c r="CA32" s="587"/>
      <c r="CB32" s="587"/>
      <c r="CC32" s="587"/>
      <c r="CD32" s="587"/>
      <c r="CE32" s="587"/>
      <c r="CF32" s="587"/>
      <c r="CG32" s="587"/>
      <c r="CH32" s="587"/>
      <c r="CI32" s="587"/>
      <c r="CJ32" s="587"/>
      <c r="CK32" s="587"/>
      <c r="CL32" s="587"/>
      <c r="CM32" s="587"/>
      <c r="CN32" s="587"/>
      <c r="CO32" s="587"/>
      <c r="CP32" s="587"/>
      <c r="CQ32" s="587"/>
      <c r="CR32" s="587"/>
      <c r="CS32" s="588"/>
      <c r="CT32" s="135"/>
    </row>
    <row r="33" spans="1:154" ht="7.5" customHeight="1" x14ac:dyDescent="0.2">
      <c r="A33" s="152"/>
      <c r="B33" s="423"/>
      <c r="C33" s="424"/>
      <c r="D33" s="424"/>
      <c r="E33" s="424"/>
      <c r="F33" s="424"/>
      <c r="G33" s="424"/>
      <c r="H33" s="424"/>
      <c r="I33" s="424"/>
      <c r="J33" s="424"/>
      <c r="K33" s="424"/>
      <c r="L33" s="424"/>
      <c r="M33" s="424"/>
      <c r="N33" s="424"/>
      <c r="O33" s="425"/>
      <c r="P33" s="586"/>
      <c r="Q33" s="587"/>
      <c r="R33" s="587"/>
      <c r="S33" s="587"/>
      <c r="T33" s="587"/>
      <c r="U33" s="587"/>
      <c r="V33" s="587"/>
      <c r="W33" s="587"/>
      <c r="X33" s="587"/>
      <c r="Y33" s="587"/>
      <c r="Z33" s="587"/>
      <c r="AA33" s="587"/>
      <c r="AB33" s="587"/>
      <c r="AC33" s="587"/>
      <c r="AD33" s="587"/>
      <c r="AE33" s="587"/>
      <c r="AF33" s="587"/>
      <c r="AG33" s="587"/>
      <c r="AH33" s="587"/>
      <c r="AI33" s="587"/>
      <c r="AJ33" s="587"/>
      <c r="AK33" s="587"/>
      <c r="AL33" s="587"/>
      <c r="AM33" s="587"/>
      <c r="AN33" s="587"/>
      <c r="AO33" s="587"/>
      <c r="AP33" s="587"/>
      <c r="AQ33" s="587"/>
      <c r="AR33" s="587"/>
      <c r="AS33" s="587"/>
      <c r="AT33" s="587"/>
      <c r="AU33" s="587"/>
      <c r="AV33" s="587"/>
      <c r="AW33" s="587"/>
      <c r="AX33" s="587"/>
      <c r="AY33" s="587"/>
      <c r="AZ33" s="587"/>
      <c r="BA33" s="587"/>
      <c r="BB33" s="587"/>
      <c r="BC33" s="587"/>
      <c r="BD33" s="587"/>
      <c r="BE33" s="587"/>
      <c r="BF33" s="587"/>
      <c r="BG33" s="587"/>
      <c r="BH33" s="587"/>
      <c r="BI33" s="587"/>
      <c r="BJ33" s="587"/>
      <c r="BK33" s="587"/>
      <c r="BL33" s="587"/>
      <c r="BM33" s="587"/>
      <c r="BN33" s="587"/>
      <c r="BO33" s="587"/>
      <c r="BP33" s="587"/>
      <c r="BQ33" s="587"/>
      <c r="BR33" s="587"/>
      <c r="BS33" s="587"/>
      <c r="BT33" s="587"/>
      <c r="BU33" s="587"/>
      <c r="BV33" s="587"/>
      <c r="BW33" s="587"/>
      <c r="BX33" s="587"/>
      <c r="BY33" s="587"/>
      <c r="BZ33" s="587"/>
      <c r="CA33" s="587"/>
      <c r="CB33" s="587"/>
      <c r="CC33" s="587"/>
      <c r="CD33" s="587"/>
      <c r="CE33" s="587"/>
      <c r="CF33" s="587"/>
      <c r="CG33" s="587"/>
      <c r="CH33" s="587"/>
      <c r="CI33" s="587"/>
      <c r="CJ33" s="587"/>
      <c r="CK33" s="587"/>
      <c r="CL33" s="587"/>
      <c r="CM33" s="587"/>
      <c r="CN33" s="587"/>
      <c r="CO33" s="587"/>
      <c r="CP33" s="587"/>
      <c r="CQ33" s="587"/>
      <c r="CR33" s="587"/>
      <c r="CS33" s="588"/>
      <c r="CT33" s="135"/>
    </row>
    <row r="34" spans="1:154" ht="7.5" customHeight="1" x14ac:dyDescent="0.2">
      <c r="A34" s="152"/>
      <c r="B34" s="426"/>
      <c r="C34" s="427"/>
      <c r="D34" s="427"/>
      <c r="E34" s="427"/>
      <c r="F34" s="427"/>
      <c r="G34" s="427"/>
      <c r="H34" s="427"/>
      <c r="I34" s="427"/>
      <c r="J34" s="427"/>
      <c r="K34" s="427"/>
      <c r="L34" s="427"/>
      <c r="M34" s="427"/>
      <c r="N34" s="427"/>
      <c r="O34" s="428"/>
      <c r="P34" s="589"/>
      <c r="Q34" s="590"/>
      <c r="R34" s="590"/>
      <c r="S34" s="590"/>
      <c r="T34" s="590"/>
      <c r="U34" s="590"/>
      <c r="V34" s="590"/>
      <c r="W34" s="590"/>
      <c r="X34" s="590"/>
      <c r="Y34" s="590"/>
      <c r="Z34" s="590"/>
      <c r="AA34" s="590"/>
      <c r="AB34" s="590"/>
      <c r="AC34" s="590"/>
      <c r="AD34" s="590"/>
      <c r="AE34" s="590"/>
      <c r="AF34" s="590"/>
      <c r="AG34" s="590"/>
      <c r="AH34" s="590"/>
      <c r="AI34" s="590"/>
      <c r="AJ34" s="590"/>
      <c r="AK34" s="590"/>
      <c r="AL34" s="590"/>
      <c r="AM34" s="590"/>
      <c r="AN34" s="590"/>
      <c r="AO34" s="590"/>
      <c r="AP34" s="590"/>
      <c r="AQ34" s="590"/>
      <c r="AR34" s="590"/>
      <c r="AS34" s="590"/>
      <c r="AT34" s="590"/>
      <c r="AU34" s="590"/>
      <c r="AV34" s="590"/>
      <c r="AW34" s="590"/>
      <c r="AX34" s="590"/>
      <c r="AY34" s="590"/>
      <c r="AZ34" s="590"/>
      <c r="BA34" s="590"/>
      <c r="BB34" s="590"/>
      <c r="BC34" s="590"/>
      <c r="BD34" s="590"/>
      <c r="BE34" s="590"/>
      <c r="BF34" s="590"/>
      <c r="BG34" s="590"/>
      <c r="BH34" s="590"/>
      <c r="BI34" s="590"/>
      <c r="BJ34" s="590"/>
      <c r="BK34" s="590"/>
      <c r="BL34" s="590"/>
      <c r="BM34" s="590"/>
      <c r="BN34" s="590"/>
      <c r="BO34" s="590"/>
      <c r="BP34" s="590"/>
      <c r="BQ34" s="590"/>
      <c r="BR34" s="590"/>
      <c r="BS34" s="590"/>
      <c r="BT34" s="590"/>
      <c r="BU34" s="590"/>
      <c r="BV34" s="590"/>
      <c r="BW34" s="590"/>
      <c r="BX34" s="590"/>
      <c r="BY34" s="590"/>
      <c r="BZ34" s="590"/>
      <c r="CA34" s="590"/>
      <c r="CB34" s="590"/>
      <c r="CC34" s="590"/>
      <c r="CD34" s="590"/>
      <c r="CE34" s="590"/>
      <c r="CF34" s="590"/>
      <c r="CG34" s="590"/>
      <c r="CH34" s="590"/>
      <c r="CI34" s="590"/>
      <c r="CJ34" s="590"/>
      <c r="CK34" s="590"/>
      <c r="CL34" s="590"/>
      <c r="CM34" s="590"/>
      <c r="CN34" s="590"/>
      <c r="CO34" s="590"/>
      <c r="CP34" s="590"/>
      <c r="CQ34" s="590"/>
      <c r="CR34" s="590"/>
      <c r="CS34" s="591"/>
      <c r="CT34" s="135"/>
    </row>
    <row r="35" spans="1:154" ht="7.5" customHeight="1" x14ac:dyDescent="0.2">
      <c r="A35" s="152"/>
      <c r="B35" s="308" t="s">
        <v>1</v>
      </c>
      <c r="C35" s="309"/>
      <c r="D35" s="309"/>
      <c r="E35" s="309"/>
      <c r="F35" s="309"/>
      <c r="G35" s="309"/>
      <c r="H35" s="309"/>
      <c r="I35" s="309"/>
      <c r="J35" s="309"/>
      <c r="K35" s="309"/>
      <c r="L35" s="309"/>
      <c r="M35" s="309"/>
      <c r="N35" s="309"/>
      <c r="O35" s="310"/>
      <c r="P35" s="592" t="str">
        <f>入力!F96&amp;""</f>
        <v/>
      </c>
      <c r="Q35" s="593"/>
      <c r="R35" s="593"/>
      <c r="S35" s="593"/>
      <c r="T35" s="593"/>
      <c r="U35" s="593"/>
      <c r="V35" s="593"/>
      <c r="W35" s="593"/>
      <c r="X35" s="593"/>
      <c r="Y35" s="593"/>
      <c r="Z35" s="593"/>
      <c r="AA35" s="593"/>
      <c r="AB35" s="593"/>
      <c r="AC35" s="593"/>
      <c r="AD35" s="593"/>
      <c r="AE35" s="593"/>
      <c r="AF35" s="593"/>
      <c r="AG35" s="593"/>
      <c r="AH35" s="593"/>
      <c r="AI35" s="593"/>
      <c r="AJ35" s="593"/>
      <c r="AK35" s="593"/>
      <c r="AL35" s="593"/>
      <c r="AM35" s="593"/>
      <c r="AN35" s="593"/>
      <c r="AO35" s="593"/>
      <c r="AP35" s="593"/>
      <c r="AQ35" s="593"/>
      <c r="AR35" s="593"/>
      <c r="AS35" s="593"/>
      <c r="AT35" s="593"/>
      <c r="AU35" s="593"/>
      <c r="AV35" s="593"/>
      <c r="AW35" s="593"/>
      <c r="AX35" s="593"/>
      <c r="AY35" s="593"/>
      <c r="AZ35" s="593"/>
      <c r="BA35" s="593"/>
      <c r="BB35" s="593"/>
      <c r="BC35" s="593"/>
      <c r="BD35" s="593"/>
      <c r="BE35" s="593"/>
      <c r="BF35" s="593"/>
      <c r="BG35" s="593"/>
      <c r="BH35" s="593"/>
      <c r="BI35" s="593"/>
      <c r="BJ35" s="593"/>
      <c r="BK35" s="593"/>
      <c r="BL35" s="593"/>
      <c r="BM35" s="594"/>
      <c r="BN35" s="471" t="s">
        <v>6</v>
      </c>
      <c r="BO35" s="472"/>
      <c r="BP35" s="472"/>
      <c r="BQ35" s="472"/>
      <c r="BR35" s="472"/>
      <c r="BS35" s="472"/>
      <c r="BT35" s="472"/>
      <c r="BU35" s="472"/>
      <c r="BV35" s="472"/>
      <c r="BW35" s="472"/>
      <c r="BX35" s="472"/>
      <c r="BY35" s="472"/>
      <c r="BZ35" s="472"/>
      <c r="CA35" s="472"/>
      <c r="CB35" s="472"/>
      <c r="CC35" s="472"/>
      <c r="CD35" s="472"/>
      <c r="CE35" s="472"/>
      <c r="CF35" s="472"/>
      <c r="CG35" s="472"/>
      <c r="CH35" s="472"/>
      <c r="CI35" s="472"/>
      <c r="CJ35" s="472"/>
      <c r="CK35" s="472"/>
      <c r="CL35" s="472"/>
      <c r="CM35" s="472"/>
      <c r="CN35" s="472"/>
      <c r="CO35" s="472"/>
      <c r="CP35" s="472"/>
      <c r="CQ35" s="472"/>
      <c r="CR35" s="472"/>
      <c r="CS35" s="473"/>
      <c r="CT35" s="135"/>
    </row>
    <row r="36" spans="1:154" ht="7.5" customHeight="1" thickBot="1" x14ac:dyDescent="0.25">
      <c r="A36" s="152"/>
      <c r="B36" s="308"/>
      <c r="C36" s="309"/>
      <c r="D36" s="309"/>
      <c r="E36" s="309"/>
      <c r="F36" s="309"/>
      <c r="G36" s="309"/>
      <c r="H36" s="309"/>
      <c r="I36" s="309"/>
      <c r="J36" s="309"/>
      <c r="K36" s="309"/>
      <c r="L36" s="309"/>
      <c r="M36" s="309"/>
      <c r="N36" s="309"/>
      <c r="O36" s="310"/>
      <c r="P36" s="595"/>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7"/>
      <c r="BN36" s="474"/>
      <c r="BO36" s="415"/>
      <c r="BP36" s="415"/>
      <c r="BQ36" s="415"/>
      <c r="BR36" s="415"/>
      <c r="BS36" s="415"/>
      <c r="BT36" s="415"/>
      <c r="BU36" s="415"/>
      <c r="BV36" s="415"/>
      <c r="BW36" s="415"/>
      <c r="BX36" s="415"/>
      <c r="BY36" s="415"/>
      <c r="BZ36" s="415"/>
      <c r="CA36" s="415"/>
      <c r="CB36" s="415"/>
      <c r="CC36" s="415"/>
      <c r="CD36" s="415"/>
      <c r="CE36" s="415"/>
      <c r="CF36" s="415"/>
      <c r="CG36" s="415"/>
      <c r="CH36" s="415"/>
      <c r="CI36" s="415"/>
      <c r="CJ36" s="415"/>
      <c r="CK36" s="415"/>
      <c r="CL36" s="415"/>
      <c r="CM36" s="415"/>
      <c r="CN36" s="415"/>
      <c r="CO36" s="415"/>
      <c r="CP36" s="415"/>
      <c r="CQ36" s="415"/>
      <c r="CR36" s="415"/>
      <c r="CS36" s="475"/>
      <c r="CT36" s="135"/>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row>
    <row r="37" spans="1:154" ht="7.5" customHeight="1" x14ac:dyDescent="0.2">
      <c r="A37" s="152"/>
      <c r="B37" s="317" t="s">
        <v>162</v>
      </c>
      <c r="C37" s="318"/>
      <c r="D37" s="318"/>
      <c r="E37" s="318"/>
      <c r="F37" s="318"/>
      <c r="G37" s="318"/>
      <c r="H37" s="318"/>
      <c r="I37" s="318"/>
      <c r="J37" s="318"/>
      <c r="K37" s="318"/>
      <c r="L37" s="318"/>
      <c r="M37" s="318"/>
      <c r="N37" s="318"/>
      <c r="O37" s="318"/>
      <c r="P37" s="598"/>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c r="AO37" s="599"/>
      <c r="AP37" s="599"/>
      <c r="AQ37" s="599"/>
      <c r="AR37" s="599"/>
      <c r="AS37" s="599"/>
      <c r="AT37" s="599"/>
      <c r="AU37" s="599"/>
      <c r="AV37" s="599"/>
      <c r="AW37" s="599"/>
      <c r="AX37" s="599"/>
      <c r="AY37" s="599"/>
      <c r="AZ37" s="599"/>
      <c r="BA37" s="599"/>
      <c r="BB37" s="599"/>
      <c r="BC37" s="599"/>
      <c r="BD37" s="599"/>
      <c r="BE37" s="599"/>
      <c r="BF37" s="599"/>
      <c r="BG37" s="599"/>
      <c r="BH37" s="484"/>
      <c r="BI37" s="484"/>
      <c r="BJ37" s="484"/>
      <c r="BK37" s="484"/>
      <c r="BL37" s="484"/>
      <c r="BM37" s="485"/>
      <c r="BN37" s="571"/>
      <c r="BO37" s="567"/>
      <c r="BP37" s="567"/>
      <c r="BQ37" s="568"/>
      <c r="BR37" s="569"/>
      <c r="BS37" s="567"/>
      <c r="BT37" s="567"/>
      <c r="BU37" s="568"/>
      <c r="BV37" s="569"/>
      <c r="BW37" s="567"/>
      <c r="BX37" s="567"/>
      <c r="BY37" s="568"/>
      <c r="BZ37" s="569"/>
      <c r="CA37" s="567"/>
      <c r="CB37" s="567"/>
      <c r="CC37" s="625"/>
      <c r="CD37" s="563"/>
      <c r="CE37" s="564"/>
      <c r="CF37" s="564"/>
      <c r="CG37" s="564"/>
      <c r="CH37" s="564"/>
      <c r="CI37" s="564"/>
      <c r="CJ37" s="564"/>
      <c r="CK37" s="565"/>
      <c r="CL37" s="566"/>
      <c r="CM37" s="567"/>
      <c r="CN37" s="567"/>
      <c r="CO37" s="568"/>
      <c r="CP37" s="569"/>
      <c r="CQ37" s="567"/>
      <c r="CR37" s="567"/>
      <c r="CS37" s="570"/>
      <c r="CT37" s="135"/>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row>
    <row r="38" spans="1:154" ht="7.5" customHeight="1" x14ac:dyDescent="0.2">
      <c r="A38" s="152"/>
      <c r="B38" s="319"/>
      <c r="C38" s="320"/>
      <c r="D38" s="320"/>
      <c r="E38" s="320"/>
      <c r="F38" s="320"/>
      <c r="G38" s="320"/>
      <c r="H38" s="320"/>
      <c r="I38" s="320"/>
      <c r="J38" s="320"/>
      <c r="K38" s="320"/>
      <c r="L38" s="320"/>
      <c r="M38" s="320"/>
      <c r="N38" s="320"/>
      <c r="O38" s="320"/>
      <c r="P38" s="600"/>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1"/>
      <c r="AV38" s="601"/>
      <c r="AW38" s="601"/>
      <c r="AX38" s="601"/>
      <c r="AY38" s="601"/>
      <c r="AZ38" s="601"/>
      <c r="BA38" s="601"/>
      <c r="BB38" s="601"/>
      <c r="BC38" s="601"/>
      <c r="BD38" s="601"/>
      <c r="BE38" s="601"/>
      <c r="BF38" s="601"/>
      <c r="BG38" s="601"/>
      <c r="BH38" s="480"/>
      <c r="BI38" s="480"/>
      <c r="BJ38" s="480"/>
      <c r="BK38" s="480"/>
      <c r="BL38" s="480"/>
      <c r="BM38" s="486"/>
      <c r="BN38" s="493" t="str">
        <f>IF((入力!F112)="","",INT(MOD(YEAR(入力!F112),10000)/1000))</f>
        <v/>
      </c>
      <c r="BO38" s="494"/>
      <c r="BP38" s="494"/>
      <c r="BQ38" s="495"/>
      <c r="BR38" s="500" t="str">
        <f>IF((入力!F112)="","",INT(MOD(YEAR(入力!F112),1000)/100))</f>
        <v/>
      </c>
      <c r="BS38" s="494"/>
      <c r="BT38" s="494"/>
      <c r="BU38" s="495"/>
      <c r="BV38" s="500" t="str">
        <f>IF((入力!F112)="","",INT(MOD(YEAR(入力!F112),100)/10))</f>
        <v/>
      </c>
      <c r="BW38" s="494"/>
      <c r="BX38" s="494"/>
      <c r="BY38" s="495"/>
      <c r="BZ38" s="500" t="str">
        <f>IF((入力!F112)="","",INT(MOD(YEAR(入力!F112),10)))</f>
        <v/>
      </c>
      <c r="CA38" s="494"/>
      <c r="CB38" s="494"/>
      <c r="CC38" s="503"/>
      <c r="CD38" s="506" t="str">
        <f>IF((入力!F112)="","",INT(MOD(MONTH(入力!F112),100)/10))</f>
        <v/>
      </c>
      <c r="CE38" s="494"/>
      <c r="CF38" s="494"/>
      <c r="CG38" s="495"/>
      <c r="CH38" s="500" t="str">
        <f>IF((入力!F112)="","",MOD(MONTH(入力!F112),10))</f>
        <v/>
      </c>
      <c r="CI38" s="494"/>
      <c r="CJ38" s="494"/>
      <c r="CK38" s="503"/>
      <c r="CL38" s="506" t="str">
        <f>IF((入力!F112)="","",INT(MOD(DAY(入力!F112),100)/10))</f>
        <v/>
      </c>
      <c r="CM38" s="494"/>
      <c r="CN38" s="494"/>
      <c r="CO38" s="495"/>
      <c r="CP38" s="500" t="str">
        <f>IF((入力!F112)="","",MOD(DAY(入力!F112),10))</f>
        <v/>
      </c>
      <c r="CQ38" s="494"/>
      <c r="CR38" s="494"/>
      <c r="CS38" s="561"/>
      <c r="CT38" s="135"/>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row>
    <row r="39" spans="1:154" ht="7.5" customHeight="1" x14ac:dyDescent="0.2">
      <c r="A39" s="152"/>
      <c r="B39" s="319"/>
      <c r="C39" s="320"/>
      <c r="D39" s="320"/>
      <c r="E39" s="320"/>
      <c r="F39" s="320"/>
      <c r="G39" s="320"/>
      <c r="H39" s="320"/>
      <c r="I39" s="320"/>
      <c r="J39" s="320"/>
      <c r="K39" s="320"/>
      <c r="L39" s="320"/>
      <c r="M39" s="320"/>
      <c r="N39" s="320"/>
      <c r="O39" s="320"/>
      <c r="P39" s="600"/>
      <c r="Q39" s="601"/>
      <c r="R39" s="601"/>
      <c r="S39" s="601"/>
      <c r="T39" s="601"/>
      <c r="U39" s="601"/>
      <c r="V39" s="601"/>
      <c r="W39" s="601"/>
      <c r="X39" s="601"/>
      <c r="Y39" s="601"/>
      <c r="Z39" s="601"/>
      <c r="AA39" s="601"/>
      <c r="AB39" s="601"/>
      <c r="AC39" s="601"/>
      <c r="AD39" s="601"/>
      <c r="AE39" s="601"/>
      <c r="AF39" s="601"/>
      <c r="AG39" s="601"/>
      <c r="AH39" s="601"/>
      <c r="AI39" s="601"/>
      <c r="AJ39" s="601"/>
      <c r="AK39" s="601"/>
      <c r="AL39" s="601"/>
      <c r="AM39" s="601"/>
      <c r="AN39" s="601"/>
      <c r="AO39" s="601"/>
      <c r="AP39" s="601"/>
      <c r="AQ39" s="601"/>
      <c r="AR39" s="601"/>
      <c r="AS39" s="601"/>
      <c r="AT39" s="601"/>
      <c r="AU39" s="601"/>
      <c r="AV39" s="601"/>
      <c r="AW39" s="601"/>
      <c r="AX39" s="601"/>
      <c r="AY39" s="601"/>
      <c r="AZ39" s="601"/>
      <c r="BA39" s="601"/>
      <c r="BB39" s="601"/>
      <c r="BC39" s="601"/>
      <c r="BD39" s="601"/>
      <c r="BE39" s="601"/>
      <c r="BF39" s="601"/>
      <c r="BG39" s="601"/>
      <c r="BH39" s="480"/>
      <c r="BI39" s="480"/>
      <c r="BJ39" s="480"/>
      <c r="BK39" s="480"/>
      <c r="BL39" s="480"/>
      <c r="BM39" s="486"/>
      <c r="BN39" s="493"/>
      <c r="BO39" s="494"/>
      <c r="BP39" s="494"/>
      <c r="BQ39" s="495"/>
      <c r="BR39" s="500"/>
      <c r="BS39" s="494"/>
      <c r="BT39" s="494"/>
      <c r="BU39" s="495"/>
      <c r="BV39" s="500"/>
      <c r="BW39" s="494"/>
      <c r="BX39" s="494"/>
      <c r="BY39" s="495"/>
      <c r="BZ39" s="500"/>
      <c r="CA39" s="494"/>
      <c r="CB39" s="494"/>
      <c r="CC39" s="503"/>
      <c r="CD39" s="506"/>
      <c r="CE39" s="494"/>
      <c r="CF39" s="494"/>
      <c r="CG39" s="495"/>
      <c r="CH39" s="500"/>
      <c r="CI39" s="494"/>
      <c r="CJ39" s="494"/>
      <c r="CK39" s="503"/>
      <c r="CL39" s="506"/>
      <c r="CM39" s="494"/>
      <c r="CN39" s="494"/>
      <c r="CO39" s="495"/>
      <c r="CP39" s="500"/>
      <c r="CQ39" s="494"/>
      <c r="CR39" s="494"/>
      <c r="CS39" s="561"/>
      <c r="CT39" s="135"/>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row>
    <row r="40" spans="1:154" ht="7.5" customHeight="1" x14ac:dyDescent="0.2">
      <c r="A40" s="152"/>
      <c r="B40" s="319"/>
      <c r="C40" s="320"/>
      <c r="D40" s="320"/>
      <c r="E40" s="320"/>
      <c r="F40" s="320"/>
      <c r="G40" s="320"/>
      <c r="H40" s="320"/>
      <c r="I40" s="320"/>
      <c r="J40" s="320"/>
      <c r="K40" s="320"/>
      <c r="L40" s="320"/>
      <c r="M40" s="320"/>
      <c r="N40" s="320"/>
      <c r="O40" s="320"/>
      <c r="P40" s="600"/>
      <c r="Q40" s="601"/>
      <c r="R40" s="601"/>
      <c r="S40" s="601"/>
      <c r="T40" s="601"/>
      <c r="U40" s="601"/>
      <c r="V40" s="601"/>
      <c r="W40" s="601"/>
      <c r="X40" s="601"/>
      <c r="Y40" s="601"/>
      <c r="Z40" s="601"/>
      <c r="AA40" s="601"/>
      <c r="AB40" s="601"/>
      <c r="AC40" s="601"/>
      <c r="AD40" s="601"/>
      <c r="AE40" s="601"/>
      <c r="AF40" s="601"/>
      <c r="AG40" s="601"/>
      <c r="AH40" s="601"/>
      <c r="AI40" s="601"/>
      <c r="AJ40" s="601"/>
      <c r="AK40" s="601"/>
      <c r="AL40" s="601"/>
      <c r="AM40" s="601"/>
      <c r="AN40" s="601"/>
      <c r="AO40" s="601"/>
      <c r="AP40" s="601"/>
      <c r="AQ40" s="601"/>
      <c r="AR40" s="601"/>
      <c r="AS40" s="601"/>
      <c r="AT40" s="601"/>
      <c r="AU40" s="601"/>
      <c r="AV40" s="601"/>
      <c r="AW40" s="601"/>
      <c r="AX40" s="601"/>
      <c r="AY40" s="601"/>
      <c r="AZ40" s="601"/>
      <c r="BA40" s="601"/>
      <c r="BB40" s="601"/>
      <c r="BC40" s="601"/>
      <c r="BD40" s="601"/>
      <c r="BE40" s="601"/>
      <c r="BF40" s="601"/>
      <c r="BG40" s="601"/>
      <c r="BH40" s="480"/>
      <c r="BI40" s="480"/>
      <c r="BJ40" s="480"/>
      <c r="BK40" s="480"/>
      <c r="BL40" s="480"/>
      <c r="BM40" s="486"/>
      <c r="BN40" s="493"/>
      <c r="BO40" s="494"/>
      <c r="BP40" s="494"/>
      <c r="BQ40" s="495"/>
      <c r="BR40" s="500"/>
      <c r="BS40" s="494"/>
      <c r="BT40" s="494"/>
      <c r="BU40" s="495"/>
      <c r="BV40" s="500"/>
      <c r="BW40" s="494"/>
      <c r="BX40" s="494"/>
      <c r="BY40" s="495"/>
      <c r="BZ40" s="500"/>
      <c r="CA40" s="494"/>
      <c r="CB40" s="494"/>
      <c r="CC40" s="503"/>
      <c r="CD40" s="506"/>
      <c r="CE40" s="494"/>
      <c r="CF40" s="494"/>
      <c r="CG40" s="495"/>
      <c r="CH40" s="500"/>
      <c r="CI40" s="494"/>
      <c r="CJ40" s="494"/>
      <c r="CK40" s="503"/>
      <c r="CL40" s="506"/>
      <c r="CM40" s="494"/>
      <c r="CN40" s="494"/>
      <c r="CO40" s="495"/>
      <c r="CP40" s="500"/>
      <c r="CQ40" s="494"/>
      <c r="CR40" s="494"/>
      <c r="CS40" s="561"/>
      <c r="CT40" s="135"/>
      <c r="DI40" s="24"/>
      <c r="DJ40" s="24"/>
      <c r="DK40" s="24"/>
      <c r="DL40" s="25"/>
      <c r="DM40" s="25"/>
      <c r="DN40" s="25"/>
      <c r="DO40" s="25"/>
      <c r="DP40" s="25"/>
      <c r="DQ40" s="25"/>
      <c r="DR40" s="25"/>
      <c r="DS40" s="25"/>
      <c r="DT40" s="25"/>
      <c r="DU40" s="25"/>
      <c r="DW40" s="5"/>
      <c r="DX40" s="5"/>
      <c r="DY40" s="5"/>
      <c r="DZ40" s="5"/>
      <c r="EA40" s="5"/>
      <c r="EB40" s="5"/>
      <c r="EC40" s="5"/>
      <c r="ED40" s="5"/>
      <c r="EE40" s="5"/>
      <c r="EF40" s="5"/>
      <c r="EG40" s="5"/>
      <c r="EH40" s="5"/>
      <c r="EI40" s="5"/>
      <c r="EJ40" s="5"/>
      <c r="EK40" s="5"/>
      <c r="EL40" s="5"/>
      <c r="EM40" s="5"/>
      <c r="EN40" s="5"/>
      <c r="EO40" s="5"/>
    </row>
    <row r="41" spans="1:154" ht="7.5" customHeight="1" x14ac:dyDescent="0.2">
      <c r="A41" s="153"/>
      <c r="B41" s="319"/>
      <c r="C41" s="320"/>
      <c r="D41" s="320"/>
      <c r="E41" s="320"/>
      <c r="F41" s="320"/>
      <c r="G41" s="320"/>
      <c r="H41" s="320"/>
      <c r="I41" s="320"/>
      <c r="J41" s="320"/>
      <c r="K41" s="320"/>
      <c r="L41" s="320"/>
      <c r="M41" s="320"/>
      <c r="N41" s="320"/>
      <c r="O41" s="320"/>
      <c r="P41" s="600"/>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1"/>
      <c r="AV41" s="601"/>
      <c r="AW41" s="601"/>
      <c r="AX41" s="601"/>
      <c r="AY41" s="601"/>
      <c r="AZ41" s="601"/>
      <c r="BA41" s="601"/>
      <c r="BB41" s="601"/>
      <c r="BC41" s="601"/>
      <c r="BD41" s="601"/>
      <c r="BE41" s="601"/>
      <c r="BF41" s="601"/>
      <c r="BG41" s="601"/>
      <c r="BH41" s="480"/>
      <c r="BI41" s="480"/>
      <c r="BJ41" s="480"/>
      <c r="BK41" s="480"/>
      <c r="BL41" s="480"/>
      <c r="BM41" s="486"/>
      <c r="BN41" s="493"/>
      <c r="BO41" s="494"/>
      <c r="BP41" s="494"/>
      <c r="BQ41" s="495"/>
      <c r="BR41" s="500"/>
      <c r="BS41" s="494"/>
      <c r="BT41" s="494"/>
      <c r="BU41" s="495"/>
      <c r="BV41" s="500"/>
      <c r="BW41" s="494"/>
      <c r="BX41" s="494"/>
      <c r="BY41" s="495"/>
      <c r="BZ41" s="500"/>
      <c r="CA41" s="494"/>
      <c r="CB41" s="494"/>
      <c r="CC41" s="503"/>
      <c r="CD41" s="506"/>
      <c r="CE41" s="494"/>
      <c r="CF41" s="494"/>
      <c r="CG41" s="495"/>
      <c r="CH41" s="500"/>
      <c r="CI41" s="494"/>
      <c r="CJ41" s="494"/>
      <c r="CK41" s="503"/>
      <c r="CL41" s="506"/>
      <c r="CM41" s="494"/>
      <c r="CN41" s="494"/>
      <c r="CO41" s="495"/>
      <c r="CP41" s="500"/>
      <c r="CQ41" s="494"/>
      <c r="CR41" s="494"/>
      <c r="CS41" s="561"/>
      <c r="CT41" s="135"/>
      <c r="DD41" s="2"/>
      <c r="DI41" s="24"/>
      <c r="DJ41" s="24"/>
      <c r="DK41" s="24"/>
      <c r="DL41" s="25"/>
      <c r="DM41" s="25"/>
      <c r="DN41" s="25"/>
      <c r="DO41" s="25"/>
      <c r="DP41" s="25"/>
      <c r="DQ41" s="25"/>
      <c r="DR41" s="25"/>
      <c r="DS41" s="25"/>
      <c r="DT41" s="25"/>
      <c r="DU41" s="25"/>
      <c r="DV41" s="26"/>
      <c r="DW41" s="26"/>
      <c r="DX41" s="26"/>
      <c r="DY41" s="26"/>
      <c r="DZ41" s="26"/>
      <c r="EA41" s="26"/>
      <c r="EB41" s="26"/>
      <c r="EC41" s="26"/>
      <c r="ED41" s="26"/>
      <c r="EE41" s="26"/>
      <c r="EF41" s="26"/>
      <c r="EG41" s="26"/>
      <c r="EH41" s="26"/>
      <c r="EI41" s="26"/>
      <c r="EJ41" s="26"/>
      <c r="EK41" s="26"/>
      <c r="EL41" s="26"/>
      <c r="EM41" s="26"/>
      <c r="EN41" s="26"/>
      <c r="EO41" s="26"/>
      <c r="EX41" s="28"/>
    </row>
    <row r="42" spans="1:154" ht="7.5" customHeight="1" thickBot="1" x14ac:dyDescent="0.25">
      <c r="A42" s="153"/>
      <c r="B42" s="321"/>
      <c r="C42" s="322"/>
      <c r="D42" s="322"/>
      <c r="E42" s="322"/>
      <c r="F42" s="322"/>
      <c r="G42" s="322"/>
      <c r="H42" s="322"/>
      <c r="I42" s="322"/>
      <c r="J42" s="322"/>
      <c r="K42" s="322"/>
      <c r="L42" s="322"/>
      <c r="M42" s="322"/>
      <c r="N42" s="322"/>
      <c r="O42" s="322"/>
      <c r="P42" s="602"/>
      <c r="Q42" s="603"/>
      <c r="R42" s="603"/>
      <c r="S42" s="603"/>
      <c r="T42" s="603"/>
      <c r="U42" s="603"/>
      <c r="V42" s="603"/>
      <c r="W42" s="603"/>
      <c r="X42" s="603"/>
      <c r="Y42" s="603"/>
      <c r="Z42" s="603"/>
      <c r="AA42" s="603"/>
      <c r="AB42" s="603"/>
      <c r="AC42" s="603"/>
      <c r="AD42" s="603"/>
      <c r="AE42" s="603"/>
      <c r="AF42" s="603"/>
      <c r="AG42" s="603"/>
      <c r="AH42" s="603"/>
      <c r="AI42" s="603"/>
      <c r="AJ42" s="603"/>
      <c r="AK42" s="603"/>
      <c r="AL42" s="603"/>
      <c r="AM42" s="603"/>
      <c r="AN42" s="603"/>
      <c r="AO42" s="603"/>
      <c r="AP42" s="603"/>
      <c r="AQ42" s="603"/>
      <c r="AR42" s="603"/>
      <c r="AS42" s="603"/>
      <c r="AT42" s="603"/>
      <c r="AU42" s="603"/>
      <c r="AV42" s="603"/>
      <c r="AW42" s="603"/>
      <c r="AX42" s="603"/>
      <c r="AY42" s="603"/>
      <c r="AZ42" s="603"/>
      <c r="BA42" s="603"/>
      <c r="BB42" s="603"/>
      <c r="BC42" s="603"/>
      <c r="BD42" s="603"/>
      <c r="BE42" s="603"/>
      <c r="BF42" s="603"/>
      <c r="BG42" s="603"/>
      <c r="BH42" s="487"/>
      <c r="BI42" s="487"/>
      <c r="BJ42" s="487"/>
      <c r="BK42" s="487"/>
      <c r="BL42" s="487"/>
      <c r="BM42" s="488"/>
      <c r="BN42" s="496"/>
      <c r="BO42" s="497"/>
      <c r="BP42" s="497"/>
      <c r="BQ42" s="498"/>
      <c r="BR42" s="501"/>
      <c r="BS42" s="497"/>
      <c r="BT42" s="497"/>
      <c r="BU42" s="498"/>
      <c r="BV42" s="501"/>
      <c r="BW42" s="497"/>
      <c r="BX42" s="497"/>
      <c r="BY42" s="498"/>
      <c r="BZ42" s="501"/>
      <c r="CA42" s="497"/>
      <c r="CB42" s="497"/>
      <c r="CC42" s="504"/>
      <c r="CD42" s="507"/>
      <c r="CE42" s="497"/>
      <c r="CF42" s="497"/>
      <c r="CG42" s="498"/>
      <c r="CH42" s="501"/>
      <c r="CI42" s="497"/>
      <c r="CJ42" s="497"/>
      <c r="CK42" s="504"/>
      <c r="CL42" s="507"/>
      <c r="CM42" s="497"/>
      <c r="CN42" s="497"/>
      <c r="CO42" s="498"/>
      <c r="CP42" s="501"/>
      <c r="CQ42" s="497"/>
      <c r="CR42" s="497"/>
      <c r="CS42" s="562"/>
      <c r="CT42" s="135"/>
      <c r="DI42" s="24"/>
      <c r="DJ42" s="24"/>
      <c r="DK42" s="24"/>
      <c r="DL42" s="25"/>
      <c r="DM42" s="25"/>
      <c r="DN42" s="25"/>
      <c r="DO42" s="25"/>
      <c r="DP42" s="25"/>
      <c r="DQ42" s="25"/>
      <c r="DR42" s="25"/>
      <c r="DS42" s="25"/>
      <c r="DT42" s="25"/>
      <c r="DU42" s="25"/>
      <c r="DV42" s="26"/>
      <c r="DW42" s="26"/>
      <c r="DX42" s="26"/>
      <c r="DY42" s="26"/>
      <c r="DZ42" s="26"/>
      <c r="EA42" s="26"/>
      <c r="EB42" s="26"/>
      <c r="EC42" s="26"/>
      <c r="ED42" s="26"/>
      <c r="EE42" s="26"/>
      <c r="EF42" s="26"/>
      <c r="EG42" s="26"/>
      <c r="EH42" s="26"/>
      <c r="EI42" s="26"/>
      <c r="EJ42" s="26"/>
      <c r="EK42" s="26"/>
      <c r="EL42" s="26"/>
      <c r="EM42" s="26"/>
      <c r="EN42" s="26"/>
      <c r="EO42" s="26"/>
    </row>
    <row r="43" spans="1:154" ht="7.5" customHeight="1" x14ac:dyDescent="0.2">
      <c r="A43" s="153"/>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DD43" s="2"/>
      <c r="DI43" s="24"/>
      <c r="DJ43" s="24"/>
      <c r="DK43" s="24"/>
      <c r="DL43" s="25"/>
      <c r="DM43" s="25"/>
      <c r="DN43" s="25"/>
      <c r="DO43" s="25"/>
      <c r="DP43" s="25"/>
      <c r="DQ43" s="25"/>
      <c r="DR43" s="25"/>
      <c r="DS43" s="25"/>
      <c r="DT43" s="25"/>
      <c r="DU43" s="25"/>
      <c r="DV43" s="26"/>
      <c r="DW43" s="26"/>
      <c r="DX43" s="26"/>
      <c r="DY43" s="26"/>
      <c r="DZ43" s="26"/>
      <c r="EA43" s="26"/>
      <c r="EB43" s="26"/>
      <c r="EC43" s="26"/>
      <c r="ED43" s="26"/>
      <c r="EE43" s="26"/>
      <c r="EF43" s="26"/>
      <c r="EG43" s="26"/>
      <c r="EH43" s="26"/>
      <c r="EI43" s="26"/>
      <c r="EJ43" s="26"/>
      <c r="EK43" s="26"/>
      <c r="EL43" s="26"/>
      <c r="EM43" s="26"/>
      <c r="EN43" s="26"/>
      <c r="EO43" s="26"/>
      <c r="EX43" s="28"/>
    </row>
    <row r="44" spans="1:154" ht="7.5" customHeight="1" thickBot="1" x14ac:dyDescent="0.25">
      <c r="A44" s="153"/>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DD44" s="2"/>
      <c r="DI44" s="24"/>
      <c r="DJ44" s="24"/>
      <c r="DK44" s="24"/>
      <c r="DL44" s="25"/>
      <c r="DM44" s="25"/>
      <c r="DN44" s="25"/>
      <c r="DO44" s="25"/>
      <c r="DP44" s="25"/>
      <c r="DQ44" s="25"/>
      <c r="DR44" s="25"/>
      <c r="DS44" s="25"/>
      <c r="DT44" s="25"/>
      <c r="DU44" s="25"/>
      <c r="DV44" s="26"/>
      <c r="DW44" s="26"/>
      <c r="DX44" s="26"/>
      <c r="DY44" s="26"/>
      <c r="DZ44" s="26"/>
      <c r="EA44" s="26"/>
      <c r="EB44" s="26"/>
      <c r="EC44" s="26"/>
      <c r="ED44" s="26"/>
      <c r="EE44" s="26"/>
      <c r="EF44" s="26"/>
      <c r="EG44" s="26"/>
      <c r="EH44" s="26"/>
      <c r="EI44" s="26"/>
      <c r="EJ44" s="26"/>
      <c r="EK44" s="26"/>
      <c r="EL44" s="26"/>
      <c r="EM44" s="26"/>
      <c r="EN44" s="26"/>
      <c r="EO44" s="26"/>
      <c r="EX44" s="28"/>
    </row>
    <row r="45" spans="1:154" ht="7.5" customHeight="1" x14ac:dyDescent="0.2">
      <c r="A45" s="153"/>
      <c r="B45" s="618" t="s">
        <v>10</v>
      </c>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08" t="s">
        <v>11</v>
      </c>
      <c r="AC45" s="479"/>
      <c r="AD45" s="479"/>
      <c r="AE45" s="479"/>
      <c r="AF45" s="479"/>
      <c r="AG45" s="609"/>
      <c r="AH45" s="604" t="s">
        <v>12</v>
      </c>
      <c r="AI45" s="605"/>
      <c r="AJ45" s="605"/>
      <c r="AK45" s="605"/>
      <c r="AL45" s="605"/>
      <c r="AM45" s="605"/>
      <c r="AN45" s="605"/>
      <c r="AO45" s="605"/>
      <c r="AP45" s="605"/>
      <c r="AQ45" s="605"/>
      <c r="AR45" s="605"/>
      <c r="AS45" s="605"/>
      <c r="AT45" s="385" t="s">
        <v>9</v>
      </c>
      <c r="AU45" s="366"/>
      <c r="AV45" s="366"/>
      <c r="AW45" s="366"/>
      <c r="AX45" s="366"/>
      <c r="AY45" s="366"/>
      <c r="AZ45" s="366"/>
      <c r="BA45" s="366"/>
      <c r="BB45" s="366"/>
      <c r="BC45" s="366"/>
      <c r="BD45" s="366"/>
      <c r="BE45" s="366"/>
      <c r="BF45" s="366"/>
      <c r="BG45" s="366"/>
      <c r="BH45" s="366"/>
      <c r="BI45" s="367"/>
      <c r="BJ45" s="613" t="s">
        <v>8</v>
      </c>
      <c r="BK45" s="605"/>
      <c r="BL45" s="605"/>
      <c r="BM45" s="605"/>
      <c r="BN45" s="605"/>
      <c r="BO45" s="605"/>
      <c r="BP45" s="605"/>
      <c r="BQ45" s="605"/>
      <c r="BR45" s="605"/>
      <c r="BS45" s="605"/>
      <c r="BT45" s="605"/>
      <c r="BU45" s="605"/>
      <c r="BV45" s="605"/>
      <c r="BW45" s="605"/>
      <c r="BX45" s="605"/>
      <c r="BY45" s="614"/>
      <c r="BZ45" s="385" t="s">
        <v>7</v>
      </c>
      <c r="CA45" s="366"/>
      <c r="CB45" s="366"/>
      <c r="CC45" s="366"/>
      <c r="CD45" s="366"/>
      <c r="CE45" s="366"/>
      <c r="CF45" s="366"/>
      <c r="CG45" s="366"/>
      <c r="CH45" s="366"/>
      <c r="CI45" s="366"/>
      <c r="CJ45" s="366"/>
      <c r="CK45" s="366"/>
      <c r="CL45" s="366"/>
      <c r="CM45" s="366"/>
      <c r="CN45" s="366"/>
      <c r="CO45" s="367"/>
      <c r="CP45" s="135"/>
      <c r="CQ45" s="135"/>
      <c r="CR45" s="135"/>
      <c r="CS45" s="135"/>
      <c r="CT45" s="135"/>
      <c r="DI45" s="24"/>
      <c r="DJ45" s="24"/>
      <c r="DK45" s="24"/>
      <c r="DL45" s="25"/>
      <c r="DM45" s="25"/>
      <c r="DN45" s="25"/>
      <c r="DO45" s="25"/>
      <c r="DP45" s="25"/>
      <c r="DQ45" s="25"/>
      <c r="DR45" s="25"/>
      <c r="DS45" s="25"/>
      <c r="DT45" s="25"/>
      <c r="DU45" s="25"/>
      <c r="DV45" s="26"/>
      <c r="DW45" s="26"/>
      <c r="DX45" s="26"/>
      <c r="DY45" s="26"/>
      <c r="DZ45" s="26"/>
      <c r="EA45" s="26"/>
      <c r="EB45" s="26"/>
      <c r="EC45" s="26"/>
      <c r="ED45" s="26"/>
      <c r="EE45" s="26"/>
      <c r="EF45" s="26"/>
      <c r="EG45" s="26"/>
      <c r="EH45" s="26"/>
      <c r="EI45" s="26"/>
      <c r="EJ45" s="26"/>
      <c r="EK45" s="26"/>
      <c r="EL45" s="26"/>
      <c r="EM45" s="26"/>
      <c r="EN45" s="26"/>
      <c r="EO45" s="26"/>
    </row>
    <row r="46" spans="1:154" ht="7.5" customHeight="1" x14ac:dyDescent="0.2">
      <c r="A46" s="153"/>
      <c r="B46" s="618"/>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0"/>
      <c r="AC46" s="611"/>
      <c r="AD46" s="611"/>
      <c r="AE46" s="611"/>
      <c r="AF46" s="611"/>
      <c r="AG46" s="612"/>
      <c r="AH46" s="606"/>
      <c r="AI46" s="607"/>
      <c r="AJ46" s="607"/>
      <c r="AK46" s="607"/>
      <c r="AL46" s="607"/>
      <c r="AM46" s="607"/>
      <c r="AN46" s="607"/>
      <c r="AO46" s="607"/>
      <c r="AP46" s="607"/>
      <c r="AQ46" s="607"/>
      <c r="AR46" s="607"/>
      <c r="AS46" s="607"/>
      <c r="AT46" s="466"/>
      <c r="AU46" s="369"/>
      <c r="AV46" s="369"/>
      <c r="AW46" s="369"/>
      <c r="AX46" s="369"/>
      <c r="AY46" s="369"/>
      <c r="AZ46" s="369"/>
      <c r="BA46" s="369"/>
      <c r="BB46" s="369"/>
      <c r="BC46" s="369"/>
      <c r="BD46" s="369"/>
      <c r="BE46" s="369"/>
      <c r="BF46" s="369"/>
      <c r="BG46" s="369"/>
      <c r="BH46" s="369"/>
      <c r="BI46" s="370"/>
      <c r="BJ46" s="615"/>
      <c r="BK46" s="607"/>
      <c r="BL46" s="607"/>
      <c r="BM46" s="607"/>
      <c r="BN46" s="607"/>
      <c r="BO46" s="607"/>
      <c r="BP46" s="607"/>
      <c r="BQ46" s="607"/>
      <c r="BR46" s="607"/>
      <c r="BS46" s="607"/>
      <c r="BT46" s="607"/>
      <c r="BU46" s="607"/>
      <c r="BV46" s="607"/>
      <c r="BW46" s="607"/>
      <c r="BX46" s="607"/>
      <c r="BY46" s="616"/>
      <c r="BZ46" s="466"/>
      <c r="CA46" s="369"/>
      <c r="CB46" s="369"/>
      <c r="CC46" s="369"/>
      <c r="CD46" s="369"/>
      <c r="CE46" s="369"/>
      <c r="CF46" s="369"/>
      <c r="CG46" s="369"/>
      <c r="CH46" s="369"/>
      <c r="CI46" s="369"/>
      <c r="CJ46" s="369"/>
      <c r="CK46" s="369"/>
      <c r="CL46" s="369"/>
      <c r="CM46" s="369"/>
      <c r="CN46" s="369"/>
      <c r="CO46" s="370"/>
      <c r="CP46" s="135"/>
      <c r="CQ46" s="135"/>
      <c r="CR46" s="135"/>
      <c r="CS46" s="135"/>
      <c r="CT46" s="135"/>
      <c r="DI46" s="24"/>
      <c r="DJ46" s="24"/>
      <c r="DK46" s="24"/>
      <c r="DL46" s="25"/>
      <c r="DM46" s="25"/>
      <c r="DN46" s="25"/>
      <c r="DO46" s="25"/>
      <c r="DP46" s="25"/>
      <c r="DQ46" s="25"/>
      <c r="DR46" s="25"/>
      <c r="DS46" s="25"/>
      <c r="DT46" s="25"/>
      <c r="DU46" s="25"/>
      <c r="DV46" s="26"/>
      <c r="DW46" s="26"/>
      <c r="DX46" s="26"/>
      <c r="DY46" s="26"/>
      <c r="DZ46" s="26"/>
      <c r="EA46" s="26"/>
      <c r="EB46" s="26"/>
      <c r="EC46" s="26"/>
      <c r="ED46" s="26"/>
      <c r="EE46" s="26"/>
      <c r="EF46" s="26"/>
      <c r="EG46" s="26"/>
      <c r="EH46" s="26"/>
      <c r="EI46" s="26"/>
      <c r="EJ46" s="26"/>
      <c r="EK46" s="26"/>
      <c r="EL46" s="26"/>
      <c r="EM46" s="26"/>
      <c r="EN46" s="26"/>
      <c r="EO46" s="26"/>
    </row>
    <row r="47" spans="1:154" ht="7.5" customHeight="1" x14ac:dyDescent="0.2">
      <c r="A47" s="153"/>
      <c r="B47" s="527" t="str">
        <f>入力!F115&amp;""</f>
        <v>ＳＧホールディングス
グループ従業員持株会</v>
      </c>
      <c r="C47" s="528"/>
      <c r="D47" s="528"/>
      <c r="E47" s="528"/>
      <c r="F47" s="528"/>
      <c r="G47" s="528"/>
      <c r="H47" s="528"/>
      <c r="I47" s="528"/>
      <c r="J47" s="528"/>
      <c r="K47" s="528"/>
      <c r="L47" s="528"/>
      <c r="M47" s="528"/>
      <c r="N47" s="528"/>
      <c r="O47" s="528"/>
      <c r="P47" s="528"/>
      <c r="Q47" s="528"/>
      <c r="R47" s="528"/>
      <c r="S47" s="528"/>
      <c r="T47" s="528"/>
      <c r="U47" s="528"/>
      <c r="V47" s="528"/>
      <c r="W47" s="528"/>
      <c r="X47" s="528"/>
      <c r="Y47" s="528"/>
      <c r="Z47" s="528"/>
      <c r="AA47" s="529"/>
      <c r="AB47" s="511" t="str">
        <f>MID(入力!F116,1,1)</f>
        <v>0</v>
      </c>
      <c r="AC47" s="508"/>
      <c r="AD47" s="508" t="str">
        <f>MID(入力!F116,2,1)</f>
        <v>0</v>
      </c>
      <c r="AE47" s="508"/>
      <c r="AF47" s="508" t="str">
        <f>MID(入力!F116,3,1)</f>
        <v>6</v>
      </c>
      <c r="AG47" s="508"/>
      <c r="AH47" s="511" t="str">
        <f>MID(入力!F117,1,1)</f>
        <v>8</v>
      </c>
      <c r="AI47" s="508"/>
      <c r="AJ47" s="508" t="str">
        <f>MID(入力!F117,2,1)</f>
        <v>9</v>
      </c>
      <c r="AK47" s="508"/>
      <c r="AL47" s="508" t="str">
        <f>MID(入力!F117,3,1)</f>
        <v>5</v>
      </c>
      <c r="AM47" s="508"/>
      <c r="AN47" s="508" t="str">
        <f>MID(入力!F117,4,1)</f>
        <v>9</v>
      </c>
      <c r="AO47" s="508"/>
      <c r="AP47" s="508" t="str">
        <f>MID(入力!F117,5,1)</f>
        <v>2</v>
      </c>
      <c r="AQ47" s="508"/>
      <c r="AR47" s="508" t="str">
        <f>MID(入力!F117,6,1)</f>
        <v>0</v>
      </c>
      <c r="AS47" s="536"/>
      <c r="AT47" s="542" t="str">
        <f>LEFT(RIGHT(" "&amp;入力!F120,8),1)</f>
        <v xml:space="preserve"> </v>
      </c>
      <c r="AU47" s="508"/>
      <c r="AV47" s="508" t="str">
        <f>LEFT(RIGHT(" "&amp;入力!F120,7),1)</f>
        <v xml:space="preserve"> </v>
      </c>
      <c r="AW47" s="508"/>
      <c r="AX47" s="508" t="str">
        <f>LEFT(RIGHT(" "&amp;入力!F120,6),1)</f>
        <v xml:space="preserve"> </v>
      </c>
      <c r="AY47" s="508"/>
      <c r="AZ47" s="508" t="str">
        <f>LEFT(RIGHT(" "&amp;入力!F120,5),1)</f>
        <v xml:space="preserve"> </v>
      </c>
      <c r="BA47" s="508"/>
      <c r="BB47" s="508" t="str">
        <f>LEFT(RIGHT(" "&amp;入力!F120,4),1)</f>
        <v xml:space="preserve"> </v>
      </c>
      <c r="BC47" s="508"/>
      <c r="BD47" s="508" t="str">
        <f>LEFT(RIGHT(" "&amp;入力!F120,3),1)</f>
        <v xml:space="preserve"> </v>
      </c>
      <c r="BE47" s="508"/>
      <c r="BF47" s="508" t="str">
        <f>LEFT(RIGHT(" "&amp;入力!F120,2),1)</f>
        <v xml:space="preserve"> </v>
      </c>
      <c r="BG47" s="508"/>
      <c r="BH47" s="508" t="str">
        <f>LEFT(RIGHT(" "&amp;入力!F120,1),1)</f>
        <v xml:space="preserve"> </v>
      </c>
      <c r="BI47" s="539"/>
      <c r="BJ47" s="542" t="str">
        <f>LEFT(RIGHT(" "&amp;入力!F121,8),1)</f>
        <v xml:space="preserve"> </v>
      </c>
      <c r="BK47" s="508"/>
      <c r="BL47" s="508" t="str">
        <f>LEFT(RIGHT(" "&amp;入力!F121,7),1)</f>
        <v xml:space="preserve"> </v>
      </c>
      <c r="BM47" s="508"/>
      <c r="BN47" s="508" t="str">
        <f>LEFT(RIGHT(" "&amp;入力!F121,6),1)</f>
        <v xml:space="preserve"> </v>
      </c>
      <c r="BO47" s="508"/>
      <c r="BP47" s="508" t="str">
        <f>LEFT(RIGHT(" "&amp;入力!F121,5),1)</f>
        <v xml:space="preserve"> </v>
      </c>
      <c r="BQ47" s="508"/>
      <c r="BR47" s="508" t="str">
        <f>LEFT(RIGHT(" "&amp;入力!F121,4),1)</f>
        <v xml:space="preserve"> </v>
      </c>
      <c r="BS47" s="508"/>
      <c r="BT47" s="508" t="str">
        <f>LEFT(RIGHT(" "&amp;入力!F121,3),1)</f>
        <v xml:space="preserve"> </v>
      </c>
      <c r="BU47" s="508"/>
      <c r="BV47" s="508" t="str">
        <f>LEFT(RIGHT(" "&amp;入力!F121,2),1)</f>
        <v xml:space="preserve"> </v>
      </c>
      <c r="BW47" s="508"/>
      <c r="BX47" s="508" t="str">
        <f>LEFT(RIGHT(" "&amp;入力!F121,1),1)</f>
        <v xml:space="preserve"> </v>
      </c>
      <c r="BY47" s="539"/>
      <c r="BZ47" s="542" t="str">
        <f>LEFT(RIGHT(" "&amp;入力!F122,8),1)</f>
        <v xml:space="preserve"> </v>
      </c>
      <c r="CA47" s="508"/>
      <c r="CB47" s="508" t="str">
        <f>LEFT(RIGHT(" "&amp;入力!F122,7),1)</f>
        <v xml:space="preserve"> </v>
      </c>
      <c r="CC47" s="508"/>
      <c r="CD47" s="508" t="str">
        <f>LEFT(RIGHT(" "&amp;入力!F122,6),1)</f>
        <v xml:space="preserve"> </v>
      </c>
      <c r="CE47" s="508"/>
      <c r="CF47" s="508" t="str">
        <f>LEFT(RIGHT(" "&amp;入力!F122,5),1)</f>
        <v xml:space="preserve"> </v>
      </c>
      <c r="CG47" s="508"/>
      <c r="CH47" s="508" t="str">
        <f>LEFT(RIGHT(" "&amp;入力!F122,4),1)</f>
        <v xml:space="preserve"> </v>
      </c>
      <c r="CI47" s="508"/>
      <c r="CJ47" s="508" t="str">
        <f>LEFT(RIGHT(" "&amp;入力!F122,3),1)</f>
        <v xml:space="preserve"> </v>
      </c>
      <c r="CK47" s="508"/>
      <c r="CL47" s="508" t="str">
        <f>LEFT(RIGHT(" "&amp;入力!F122,2),1)</f>
        <v xml:space="preserve"> </v>
      </c>
      <c r="CM47" s="508"/>
      <c r="CN47" s="508" t="str">
        <f>LEFT(RIGHT(" "&amp;入力!F122,1),1)</f>
        <v xml:space="preserve"> </v>
      </c>
      <c r="CO47" s="539"/>
      <c r="CP47" s="135"/>
      <c r="CQ47" s="135"/>
      <c r="CR47" s="135"/>
      <c r="CS47" s="135"/>
      <c r="CT47" s="135"/>
      <c r="DI47" s="24"/>
      <c r="DJ47" s="24"/>
      <c r="DK47" s="24"/>
      <c r="DL47" s="25"/>
      <c r="DM47" s="25"/>
      <c r="DN47" s="25"/>
      <c r="DO47" s="25"/>
      <c r="DP47" s="25"/>
      <c r="DQ47" s="25"/>
      <c r="DR47" s="25"/>
      <c r="DS47" s="25"/>
      <c r="DT47" s="25"/>
      <c r="DU47" s="25"/>
      <c r="DV47" s="26"/>
      <c r="DW47" s="26"/>
      <c r="DX47" s="26"/>
      <c r="DY47" s="26"/>
      <c r="DZ47" s="26"/>
      <c r="EA47" s="26"/>
      <c r="EB47" s="26"/>
      <c r="EC47" s="26"/>
      <c r="ED47" s="26"/>
      <c r="EE47" s="26"/>
      <c r="EF47" s="26"/>
      <c r="EG47" s="26"/>
      <c r="EH47" s="26"/>
      <c r="EI47" s="26"/>
      <c r="EJ47" s="26"/>
      <c r="EK47" s="26"/>
      <c r="EL47" s="26"/>
      <c r="EM47" s="26"/>
      <c r="EN47" s="26"/>
      <c r="EO47" s="26"/>
    </row>
    <row r="48" spans="1:154" ht="7.5" customHeight="1" x14ac:dyDescent="0.2">
      <c r="A48" s="153"/>
      <c r="B48" s="530"/>
      <c r="C48" s="531"/>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2"/>
      <c r="AB48" s="512"/>
      <c r="AC48" s="509"/>
      <c r="AD48" s="509"/>
      <c r="AE48" s="509"/>
      <c r="AF48" s="509"/>
      <c r="AG48" s="509"/>
      <c r="AH48" s="512"/>
      <c r="AI48" s="509"/>
      <c r="AJ48" s="509"/>
      <c r="AK48" s="509"/>
      <c r="AL48" s="509"/>
      <c r="AM48" s="509"/>
      <c r="AN48" s="509"/>
      <c r="AO48" s="509"/>
      <c r="AP48" s="509"/>
      <c r="AQ48" s="509"/>
      <c r="AR48" s="509"/>
      <c r="AS48" s="537"/>
      <c r="AT48" s="543"/>
      <c r="AU48" s="509"/>
      <c r="AV48" s="509"/>
      <c r="AW48" s="509"/>
      <c r="AX48" s="509"/>
      <c r="AY48" s="509"/>
      <c r="AZ48" s="509"/>
      <c r="BA48" s="509"/>
      <c r="BB48" s="509"/>
      <c r="BC48" s="509"/>
      <c r="BD48" s="509"/>
      <c r="BE48" s="509"/>
      <c r="BF48" s="509"/>
      <c r="BG48" s="509"/>
      <c r="BH48" s="509"/>
      <c r="BI48" s="540"/>
      <c r="BJ48" s="543"/>
      <c r="BK48" s="509"/>
      <c r="BL48" s="509"/>
      <c r="BM48" s="509"/>
      <c r="BN48" s="509"/>
      <c r="BO48" s="509"/>
      <c r="BP48" s="509"/>
      <c r="BQ48" s="509"/>
      <c r="BR48" s="509"/>
      <c r="BS48" s="509"/>
      <c r="BT48" s="509"/>
      <c r="BU48" s="509"/>
      <c r="BV48" s="509"/>
      <c r="BW48" s="509"/>
      <c r="BX48" s="509"/>
      <c r="BY48" s="540"/>
      <c r="BZ48" s="543"/>
      <c r="CA48" s="509"/>
      <c r="CB48" s="509"/>
      <c r="CC48" s="509"/>
      <c r="CD48" s="509"/>
      <c r="CE48" s="509"/>
      <c r="CF48" s="509"/>
      <c r="CG48" s="509"/>
      <c r="CH48" s="509"/>
      <c r="CI48" s="509"/>
      <c r="CJ48" s="509"/>
      <c r="CK48" s="509"/>
      <c r="CL48" s="509"/>
      <c r="CM48" s="509"/>
      <c r="CN48" s="509"/>
      <c r="CO48" s="540"/>
      <c r="CP48" s="135"/>
      <c r="CQ48" s="135"/>
      <c r="CR48" s="135"/>
      <c r="CS48" s="135"/>
      <c r="CT48" s="135"/>
      <c r="DD48" s="2"/>
      <c r="DI48" s="24"/>
      <c r="DJ48" s="24"/>
      <c r="DK48" s="24"/>
      <c r="DL48" s="25"/>
      <c r="DM48" s="25"/>
      <c r="DN48" s="25"/>
      <c r="DO48" s="25"/>
      <c r="DP48" s="25"/>
      <c r="DQ48" s="25"/>
      <c r="DR48" s="25"/>
      <c r="DS48" s="25"/>
      <c r="DT48" s="25"/>
      <c r="DU48" s="25"/>
      <c r="DV48" s="26"/>
      <c r="DW48" s="26"/>
      <c r="DX48" s="26"/>
      <c r="DY48" s="26"/>
      <c r="DZ48" s="26"/>
      <c r="EA48" s="26"/>
      <c r="EB48" s="26"/>
      <c r="EC48" s="26"/>
      <c r="ED48" s="26"/>
      <c r="EE48" s="26"/>
      <c r="EF48" s="26"/>
      <c r="EG48" s="26"/>
      <c r="EH48" s="26"/>
      <c r="EI48" s="26"/>
      <c r="EJ48" s="26"/>
      <c r="EK48" s="26"/>
      <c r="EL48" s="26"/>
      <c r="EM48" s="26"/>
      <c r="EN48" s="26"/>
      <c r="EO48" s="26"/>
      <c r="EX48" s="28"/>
    </row>
    <row r="49" spans="1:200" ht="7.5" customHeight="1" x14ac:dyDescent="0.2">
      <c r="A49" s="153"/>
      <c r="B49" s="530"/>
      <c r="C49" s="531"/>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2"/>
      <c r="AB49" s="512"/>
      <c r="AC49" s="509"/>
      <c r="AD49" s="509"/>
      <c r="AE49" s="509"/>
      <c r="AF49" s="509"/>
      <c r="AG49" s="509"/>
      <c r="AH49" s="512"/>
      <c r="AI49" s="509"/>
      <c r="AJ49" s="509"/>
      <c r="AK49" s="509"/>
      <c r="AL49" s="509"/>
      <c r="AM49" s="509"/>
      <c r="AN49" s="509"/>
      <c r="AO49" s="509"/>
      <c r="AP49" s="509"/>
      <c r="AQ49" s="509"/>
      <c r="AR49" s="509"/>
      <c r="AS49" s="537"/>
      <c r="AT49" s="543"/>
      <c r="AU49" s="509"/>
      <c r="AV49" s="509"/>
      <c r="AW49" s="509"/>
      <c r="AX49" s="509"/>
      <c r="AY49" s="509"/>
      <c r="AZ49" s="509"/>
      <c r="BA49" s="509"/>
      <c r="BB49" s="509"/>
      <c r="BC49" s="509"/>
      <c r="BD49" s="509"/>
      <c r="BE49" s="509"/>
      <c r="BF49" s="509"/>
      <c r="BG49" s="509"/>
      <c r="BH49" s="509"/>
      <c r="BI49" s="540"/>
      <c r="BJ49" s="543"/>
      <c r="BK49" s="509"/>
      <c r="BL49" s="509"/>
      <c r="BM49" s="509"/>
      <c r="BN49" s="509"/>
      <c r="BO49" s="509"/>
      <c r="BP49" s="509"/>
      <c r="BQ49" s="509"/>
      <c r="BR49" s="509"/>
      <c r="BS49" s="509"/>
      <c r="BT49" s="509"/>
      <c r="BU49" s="509"/>
      <c r="BV49" s="509"/>
      <c r="BW49" s="509"/>
      <c r="BX49" s="509"/>
      <c r="BY49" s="540"/>
      <c r="BZ49" s="543"/>
      <c r="CA49" s="509"/>
      <c r="CB49" s="509"/>
      <c r="CC49" s="509"/>
      <c r="CD49" s="509"/>
      <c r="CE49" s="509"/>
      <c r="CF49" s="509"/>
      <c r="CG49" s="509"/>
      <c r="CH49" s="509"/>
      <c r="CI49" s="509"/>
      <c r="CJ49" s="509"/>
      <c r="CK49" s="509"/>
      <c r="CL49" s="509"/>
      <c r="CM49" s="509"/>
      <c r="CN49" s="509"/>
      <c r="CO49" s="540"/>
      <c r="CP49" s="135"/>
      <c r="CQ49" s="135"/>
      <c r="CR49" s="135"/>
      <c r="CS49" s="135"/>
      <c r="CT49" s="135"/>
      <c r="DI49" s="24"/>
      <c r="DJ49" s="24"/>
      <c r="DK49" s="24"/>
      <c r="DL49" s="25"/>
      <c r="DM49" s="25"/>
      <c r="DN49" s="25"/>
      <c r="DO49" s="25"/>
      <c r="DP49" s="25"/>
      <c r="DQ49" s="25"/>
      <c r="DR49" s="25"/>
      <c r="DS49" s="25"/>
      <c r="DT49" s="25"/>
      <c r="DU49" s="25"/>
      <c r="DV49" s="26"/>
      <c r="DW49" s="26"/>
      <c r="DX49" s="26"/>
      <c r="DY49" s="26"/>
      <c r="DZ49" s="26"/>
      <c r="EA49" s="26"/>
      <c r="EB49" s="26"/>
      <c r="EC49" s="26"/>
      <c r="ED49" s="26"/>
      <c r="EE49" s="26"/>
      <c r="EF49" s="26"/>
      <c r="EG49" s="26"/>
      <c r="EH49" s="26"/>
      <c r="EI49" s="26"/>
      <c r="EJ49" s="26"/>
      <c r="EK49" s="26"/>
      <c r="EL49" s="26"/>
      <c r="EM49" s="26"/>
      <c r="EN49" s="26"/>
      <c r="EO49" s="26"/>
    </row>
    <row r="50" spans="1:200" ht="7.5" customHeight="1" x14ac:dyDescent="0.2">
      <c r="A50" s="153"/>
      <c r="B50" s="530"/>
      <c r="C50" s="531"/>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2"/>
      <c r="AB50" s="512"/>
      <c r="AC50" s="509"/>
      <c r="AD50" s="509"/>
      <c r="AE50" s="509"/>
      <c r="AF50" s="509"/>
      <c r="AG50" s="509"/>
      <c r="AH50" s="512"/>
      <c r="AI50" s="509"/>
      <c r="AJ50" s="509"/>
      <c r="AK50" s="509"/>
      <c r="AL50" s="509"/>
      <c r="AM50" s="509"/>
      <c r="AN50" s="509"/>
      <c r="AO50" s="509"/>
      <c r="AP50" s="509"/>
      <c r="AQ50" s="509"/>
      <c r="AR50" s="509"/>
      <c r="AS50" s="537"/>
      <c r="AT50" s="543"/>
      <c r="AU50" s="509"/>
      <c r="AV50" s="509"/>
      <c r="AW50" s="509"/>
      <c r="AX50" s="509"/>
      <c r="AY50" s="509"/>
      <c r="AZ50" s="509"/>
      <c r="BA50" s="509"/>
      <c r="BB50" s="509"/>
      <c r="BC50" s="509"/>
      <c r="BD50" s="509"/>
      <c r="BE50" s="509"/>
      <c r="BF50" s="509"/>
      <c r="BG50" s="509"/>
      <c r="BH50" s="509"/>
      <c r="BI50" s="540"/>
      <c r="BJ50" s="543"/>
      <c r="BK50" s="509"/>
      <c r="BL50" s="509"/>
      <c r="BM50" s="509"/>
      <c r="BN50" s="509"/>
      <c r="BO50" s="509"/>
      <c r="BP50" s="509"/>
      <c r="BQ50" s="509"/>
      <c r="BR50" s="509"/>
      <c r="BS50" s="509"/>
      <c r="BT50" s="509"/>
      <c r="BU50" s="509"/>
      <c r="BV50" s="509"/>
      <c r="BW50" s="509"/>
      <c r="BX50" s="509"/>
      <c r="BY50" s="540"/>
      <c r="BZ50" s="543"/>
      <c r="CA50" s="509"/>
      <c r="CB50" s="509"/>
      <c r="CC50" s="509"/>
      <c r="CD50" s="509"/>
      <c r="CE50" s="509"/>
      <c r="CF50" s="509"/>
      <c r="CG50" s="509"/>
      <c r="CH50" s="509"/>
      <c r="CI50" s="509"/>
      <c r="CJ50" s="509"/>
      <c r="CK50" s="509"/>
      <c r="CL50" s="509"/>
      <c r="CM50" s="509"/>
      <c r="CN50" s="509"/>
      <c r="CO50" s="540"/>
      <c r="CP50" s="135"/>
      <c r="CQ50" s="135"/>
      <c r="CR50" s="135"/>
      <c r="CS50" s="135"/>
      <c r="CT50" s="135"/>
      <c r="DD50" s="2"/>
      <c r="DI50" s="24"/>
      <c r="DJ50" s="24"/>
      <c r="DK50" s="24"/>
      <c r="DL50" s="25"/>
      <c r="DM50" s="25"/>
      <c r="DN50" s="25"/>
      <c r="DO50" s="25"/>
      <c r="DP50" s="25"/>
      <c r="DQ50" s="25"/>
      <c r="DR50" s="25"/>
      <c r="DS50" s="25"/>
      <c r="DT50" s="25"/>
      <c r="DU50" s="25"/>
      <c r="DV50" s="26"/>
      <c r="DW50" s="26"/>
      <c r="DX50" s="26"/>
      <c r="DY50" s="26"/>
      <c r="DZ50" s="26"/>
      <c r="EA50" s="26"/>
      <c r="EB50" s="26"/>
      <c r="EC50" s="26"/>
      <c r="ED50" s="26"/>
      <c r="EE50" s="26"/>
      <c r="EF50" s="26"/>
      <c r="EG50" s="26"/>
      <c r="EH50" s="26"/>
      <c r="EI50" s="26"/>
      <c r="EJ50" s="26"/>
      <c r="EK50" s="26"/>
      <c r="EL50" s="26"/>
      <c r="EM50" s="26"/>
      <c r="EN50" s="26"/>
      <c r="EO50" s="26"/>
      <c r="EX50" s="28"/>
    </row>
    <row r="51" spans="1:200" ht="7.5" customHeight="1" x14ac:dyDescent="0.2">
      <c r="A51" s="152"/>
      <c r="B51" s="530"/>
      <c r="C51" s="531"/>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2"/>
      <c r="AB51" s="512"/>
      <c r="AC51" s="509"/>
      <c r="AD51" s="509"/>
      <c r="AE51" s="509"/>
      <c r="AF51" s="509"/>
      <c r="AG51" s="509"/>
      <c r="AH51" s="512"/>
      <c r="AI51" s="509"/>
      <c r="AJ51" s="509"/>
      <c r="AK51" s="509"/>
      <c r="AL51" s="509"/>
      <c r="AM51" s="509"/>
      <c r="AN51" s="509"/>
      <c r="AO51" s="509"/>
      <c r="AP51" s="509"/>
      <c r="AQ51" s="509"/>
      <c r="AR51" s="509"/>
      <c r="AS51" s="537"/>
      <c r="AT51" s="543"/>
      <c r="AU51" s="509"/>
      <c r="AV51" s="509"/>
      <c r="AW51" s="509"/>
      <c r="AX51" s="509"/>
      <c r="AY51" s="509"/>
      <c r="AZ51" s="509"/>
      <c r="BA51" s="509"/>
      <c r="BB51" s="509"/>
      <c r="BC51" s="509"/>
      <c r="BD51" s="509"/>
      <c r="BE51" s="509"/>
      <c r="BF51" s="509"/>
      <c r="BG51" s="509"/>
      <c r="BH51" s="509"/>
      <c r="BI51" s="540"/>
      <c r="BJ51" s="543"/>
      <c r="BK51" s="509"/>
      <c r="BL51" s="509"/>
      <c r="BM51" s="509"/>
      <c r="BN51" s="509"/>
      <c r="BO51" s="509"/>
      <c r="BP51" s="509"/>
      <c r="BQ51" s="509"/>
      <c r="BR51" s="509"/>
      <c r="BS51" s="509"/>
      <c r="BT51" s="509"/>
      <c r="BU51" s="509"/>
      <c r="BV51" s="509"/>
      <c r="BW51" s="509"/>
      <c r="BX51" s="509"/>
      <c r="BY51" s="540"/>
      <c r="BZ51" s="543"/>
      <c r="CA51" s="509"/>
      <c r="CB51" s="509"/>
      <c r="CC51" s="509"/>
      <c r="CD51" s="509"/>
      <c r="CE51" s="509"/>
      <c r="CF51" s="509"/>
      <c r="CG51" s="509"/>
      <c r="CH51" s="509"/>
      <c r="CI51" s="509"/>
      <c r="CJ51" s="509"/>
      <c r="CK51" s="509"/>
      <c r="CL51" s="509"/>
      <c r="CM51" s="509"/>
      <c r="CN51" s="509"/>
      <c r="CO51" s="540"/>
      <c r="CP51" s="135"/>
      <c r="CQ51" s="135"/>
      <c r="CR51" s="135"/>
      <c r="CS51" s="135"/>
      <c r="CT51" s="135"/>
      <c r="DI51" s="24"/>
      <c r="DJ51" s="24"/>
      <c r="DK51" s="24"/>
      <c r="DL51" s="25"/>
      <c r="DM51" s="25"/>
      <c r="DN51" s="25"/>
      <c r="DO51" s="25"/>
      <c r="DP51" s="25"/>
      <c r="DQ51" s="25"/>
      <c r="DR51" s="25"/>
      <c r="DS51" s="25"/>
      <c r="DT51" s="25"/>
      <c r="DU51" s="25"/>
      <c r="DV51" s="26"/>
      <c r="DW51" s="26"/>
      <c r="DX51" s="26"/>
      <c r="DY51" s="26"/>
      <c r="DZ51" s="26"/>
      <c r="EA51" s="26"/>
      <c r="EB51" s="26"/>
      <c r="EC51" s="26"/>
      <c r="ED51" s="26"/>
      <c r="EE51" s="26"/>
      <c r="EF51" s="26"/>
      <c r="EG51" s="26"/>
      <c r="EH51" s="26"/>
      <c r="EI51" s="26"/>
      <c r="EJ51" s="26"/>
      <c r="EK51" s="26"/>
      <c r="EL51" s="26"/>
      <c r="EM51" s="26"/>
      <c r="EN51" s="26"/>
      <c r="EO51" s="26"/>
    </row>
    <row r="52" spans="1:200" ht="7.5" customHeight="1" thickBot="1" x14ac:dyDescent="0.25">
      <c r="A52" s="152"/>
      <c r="B52" s="533"/>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5"/>
      <c r="AB52" s="513"/>
      <c r="AC52" s="514"/>
      <c r="AD52" s="514"/>
      <c r="AE52" s="514"/>
      <c r="AF52" s="514"/>
      <c r="AG52" s="514"/>
      <c r="AH52" s="513"/>
      <c r="AI52" s="514"/>
      <c r="AJ52" s="514"/>
      <c r="AK52" s="514"/>
      <c r="AL52" s="514"/>
      <c r="AM52" s="514"/>
      <c r="AN52" s="514"/>
      <c r="AO52" s="514"/>
      <c r="AP52" s="514"/>
      <c r="AQ52" s="514"/>
      <c r="AR52" s="514"/>
      <c r="AS52" s="538"/>
      <c r="AT52" s="544"/>
      <c r="AU52" s="510"/>
      <c r="AV52" s="510"/>
      <c r="AW52" s="510"/>
      <c r="AX52" s="510"/>
      <c r="AY52" s="510"/>
      <c r="AZ52" s="510"/>
      <c r="BA52" s="510"/>
      <c r="BB52" s="510"/>
      <c r="BC52" s="510"/>
      <c r="BD52" s="510"/>
      <c r="BE52" s="510"/>
      <c r="BF52" s="510"/>
      <c r="BG52" s="510"/>
      <c r="BH52" s="510"/>
      <c r="BI52" s="541"/>
      <c r="BJ52" s="573"/>
      <c r="BK52" s="514"/>
      <c r="BL52" s="514"/>
      <c r="BM52" s="514"/>
      <c r="BN52" s="514"/>
      <c r="BO52" s="514"/>
      <c r="BP52" s="514"/>
      <c r="BQ52" s="514"/>
      <c r="BR52" s="514"/>
      <c r="BS52" s="514"/>
      <c r="BT52" s="514"/>
      <c r="BU52" s="514"/>
      <c r="BV52" s="514"/>
      <c r="BW52" s="514"/>
      <c r="BX52" s="514"/>
      <c r="BY52" s="572"/>
      <c r="BZ52" s="544"/>
      <c r="CA52" s="510"/>
      <c r="CB52" s="510"/>
      <c r="CC52" s="510"/>
      <c r="CD52" s="510"/>
      <c r="CE52" s="510"/>
      <c r="CF52" s="510"/>
      <c r="CG52" s="510"/>
      <c r="CH52" s="510"/>
      <c r="CI52" s="510"/>
      <c r="CJ52" s="510"/>
      <c r="CK52" s="510"/>
      <c r="CL52" s="510"/>
      <c r="CM52" s="510"/>
      <c r="CN52" s="510"/>
      <c r="CO52" s="541"/>
      <c r="CP52" s="135"/>
      <c r="CQ52" s="135"/>
      <c r="CR52" s="135"/>
      <c r="CS52" s="135"/>
      <c r="CT52" s="135"/>
      <c r="DD52" s="2"/>
      <c r="DI52" s="24"/>
      <c r="DJ52" s="24"/>
      <c r="DK52" s="24"/>
      <c r="DL52" s="25"/>
      <c r="DM52" s="25"/>
      <c r="DN52" s="25"/>
      <c r="DO52" s="25"/>
      <c r="DP52" s="25"/>
      <c r="DQ52" s="25"/>
      <c r="DR52" s="25"/>
      <c r="DS52" s="25"/>
      <c r="DT52" s="25"/>
      <c r="DU52" s="25"/>
      <c r="DV52" s="26"/>
      <c r="DW52" s="26"/>
      <c r="DX52" s="26"/>
      <c r="DY52" s="26"/>
      <c r="DZ52" s="26"/>
      <c r="EA52" s="26"/>
      <c r="EB52" s="26"/>
      <c r="EC52" s="26"/>
      <c r="ED52" s="26"/>
      <c r="EE52" s="26"/>
      <c r="EF52" s="26"/>
      <c r="EG52" s="26"/>
      <c r="EH52" s="26"/>
      <c r="EI52" s="26"/>
      <c r="EJ52" s="26"/>
      <c r="EK52" s="26"/>
      <c r="EL52" s="26"/>
      <c r="EM52" s="26"/>
      <c r="EN52" s="26"/>
      <c r="EO52" s="26"/>
      <c r="EX52" s="28"/>
    </row>
    <row r="53" spans="1:200" ht="7.5" customHeight="1" x14ac:dyDescent="0.2">
      <c r="A53" s="152"/>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DI53" s="24"/>
      <c r="DJ53" s="24"/>
      <c r="DK53" s="24"/>
      <c r="DL53" s="25"/>
      <c r="DM53" s="25"/>
      <c r="DN53" s="25"/>
      <c r="DO53" s="25"/>
      <c r="DP53" s="25"/>
      <c r="DQ53" s="25"/>
      <c r="DR53" s="25"/>
      <c r="DS53" s="25"/>
      <c r="DT53" s="25"/>
      <c r="DU53" s="25"/>
      <c r="DV53" s="27"/>
      <c r="DW53" s="27"/>
      <c r="DX53" s="18"/>
      <c r="DY53" s="18"/>
      <c r="DZ53" s="18"/>
      <c r="EA53" s="18"/>
      <c r="EB53" s="18"/>
      <c r="EC53" s="18"/>
      <c r="ED53" s="18"/>
      <c r="EE53" s="18"/>
      <c r="EF53" s="18"/>
      <c r="EG53" s="18"/>
      <c r="EH53" s="18"/>
      <c r="EI53" s="18"/>
      <c r="EJ53" s="18"/>
      <c r="EK53" s="18"/>
      <c r="EL53" s="18"/>
      <c r="EM53" s="18"/>
      <c r="EN53" s="18"/>
      <c r="EO53" s="16"/>
    </row>
    <row r="54" spans="1:200" ht="7.5" customHeight="1" x14ac:dyDescent="0.2">
      <c r="A54" s="152"/>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DI54" s="24"/>
      <c r="DJ54" s="24"/>
      <c r="DK54" s="24"/>
      <c r="DL54" s="25"/>
      <c r="DM54" s="25"/>
      <c r="DN54" s="25"/>
      <c r="DO54" s="25"/>
      <c r="DP54" s="25"/>
      <c r="DQ54" s="25"/>
      <c r="DR54" s="25"/>
      <c r="DS54" s="25"/>
      <c r="DT54" s="25"/>
      <c r="DU54" s="25"/>
      <c r="DV54" s="27"/>
      <c r="DW54" s="27"/>
      <c r="DX54" s="18"/>
      <c r="DY54" s="18"/>
      <c r="DZ54" s="18"/>
      <c r="EA54" s="18"/>
      <c r="EB54" s="18"/>
      <c r="EC54" s="18"/>
      <c r="ED54" s="18"/>
      <c r="EE54" s="18"/>
      <c r="EF54" s="18"/>
      <c r="EG54" s="18"/>
      <c r="EH54" s="18"/>
      <c r="EI54" s="18"/>
      <c r="EJ54" s="18"/>
      <c r="EK54" s="18"/>
      <c r="EL54" s="18"/>
      <c r="EM54" s="18"/>
      <c r="EN54" s="18"/>
      <c r="EO54" s="16"/>
    </row>
    <row r="55" spans="1:200" ht="7.5" customHeight="1" x14ac:dyDescent="0.2">
      <c r="A55" s="152"/>
      <c r="B55" s="516" t="s">
        <v>14</v>
      </c>
      <c r="C55" s="517"/>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517"/>
      <c r="AL55" s="517"/>
      <c r="AM55" s="517"/>
      <c r="AN55" s="517"/>
      <c r="AO55" s="517"/>
      <c r="AP55" s="518"/>
      <c r="AQ55" s="135"/>
      <c r="AR55" s="515" t="s">
        <v>38</v>
      </c>
      <c r="AS55" s="515"/>
      <c r="AT55" s="556" t="s">
        <v>124</v>
      </c>
      <c r="AU55" s="556"/>
      <c r="AV55" s="556"/>
      <c r="AW55" s="556"/>
      <c r="AX55" s="556"/>
      <c r="AY55" s="556"/>
      <c r="AZ55" s="556"/>
      <c r="BA55" s="556"/>
      <c r="BB55" s="556"/>
      <c r="BC55" s="556"/>
      <c r="BD55" s="556"/>
      <c r="BE55" s="556"/>
      <c r="BF55" s="556"/>
      <c r="BG55" s="556"/>
      <c r="BH55" s="556"/>
      <c r="BI55" s="556"/>
      <c r="BJ55" s="556"/>
      <c r="BK55" s="556"/>
      <c r="BL55" s="556"/>
      <c r="BM55" s="556"/>
      <c r="BN55" s="556"/>
      <c r="BO55" s="556"/>
      <c r="BP55" s="556"/>
      <c r="BQ55" s="556"/>
      <c r="BR55" s="556"/>
      <c r="BS55" s="556"/>
      <c r="BT55" s="556"/>
      <c r="BU55" s="556"/>
      <c r="BV55" s="556"/>
      <c r="BW55" s="556"/>
      <c r="BX55" s="556"/>
      <c r="BY55" s="556"/>
      <c r="BZ55" s="556"/>
      <c r="CA55" s="556"/>
      <c r="CB55" s="556"/>
      <c r="CC55" s="556"/>
      <c r="CD55" s="556"/>
      <c r="CE55" s="556"/>
      <c r="CF55" s="556"/>
      <c r="CG55" s="556"/>
      <c r="CH55" s="556"/>
      <c r="CI55" s="556"/>
      <c r="CJ55" s="556"/>
      <c r="CK55" s="556"/>
      <c r="CL55" s="556"/>
      <c r="CM55" s="556"/>
      <c r="CN55" s="556"/>
      <c r="CO55" s="556"/>
      <c r="CP55" s="556"/>
      <c r="CQ55" s="556"/>
      <c r="CR55" s="556"/>
      <c r="CS55" s="556"/>
      <c r="CT55" s="135"/>
      <c r="DD55" s="2"/>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row>
    <row r="56" spans="1:200" ht="7.5" customHeight="1" x14ac:dyDescent="0.2">
      <c r="A56" s="152"/>
      <c r="B56" s="519"/>
      <c r="C56" s="520"/>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1"/>
      <c r="AQ56" s="135"/>
      <c r="AR56" s="515"/>
      <c r="AS56" s="515"/>
      <c r="AT56" s="556"/>
      <c r="AU56" s="556"/>
      <c r="AV56" s="556"/>
      <c r="AW56" s="556"/>
      <c r="AX56" s="556"/>
      <c r="AY56" s="556"/>
      <c r="AZ56" s="556"/>
      <c r="BA56" s="556"/>
      <c r="BB56" s="556"/>
      <c r="BC56" s="556"/>
      <c r="BD56" s="556"/>
      <c r="BE56" s="556"/>
      <c r="BF56" s="556"/>
      <c r="BG56" s="556"/>
      <c r="BH56" s="556"/>
      <c r="BI56" s="556"/>
      <c r="BJ56" s="556"/>
      <c r="BK56" s="556"/>
      <c r="BL56" s="556"/>
      <c r="BM56" s="556"/>
      <c r="BN56" s="556"/>
      <c r="BO56" s="556"/>
      <c r="BP56" s="556"/>
      <c r="BQ56" s="556"/>
      <c r="BR56" s="556"/>
      <c r="BS56" s="556"/>
      <c r="BT56" s="556"/>
      <c r="BU56" s="556"/>
      <c r="BV56" s="556"/>
      <c r="BW56" s="556"/>
      <c r="BX56" s="556"/>
      <c r="BY56" s="556"/>
      <c r="BZ56" s="556"/>
      <c r="CA56" s="556"/>
      <c r="CB56" s="556"/>
      <c r="CC56" s="556"/>
      <c r="CD56" s="556"/>
      <c r="CE56" s="556"/>
      <c r="CF56" s="556"/>
      <c r="CG56" s="556"/>
      <c r="CH56" s="556"/>
      <c r="CI56" s="556"/>
      <c r="CJ56" s="556"/>
      <c r="CK56" s="556"/>
      <c r="CL56" s="556"/>
      <c r="CM56" s="556"/>
      <c r="CN56" s="556"/>
      <c r="CO56" s="556"/>
      <c r="CP56" s="556"/>
      <c r="CQ56" s="556"/>
      <c r="CR56" s="556"/>
      <c r="CS56" s="556"/>
      <c r="CT56" s="135"/>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c r="EO56" s="67"/>
      <c r="EP56" s="67"/>
      <c r="EQ56" s="67"/>
      <c r="ER56" s="67"/>
      <c r="ES56" s="67"/>
      <c r="ET56" s="67"/>
      <c r="EU56" s="67"/>
      <c r="EV56" s="67"/>
      <c r="EW56" s="67"/>
      <c r="EX56" s="67"/>
      <c r="EY56" s="67"/>
      <c r="EZ56" s="67"/>
      <c r="FA56" s="67"/>
      <c r="FB56" s="67"/>
      <c r="FC56" s="67"/>
      <c r="FD56" s="67"/>
      <c r="FE56" s="67"/>
      <c r="FF56" s="67"/>
      <c r="FG56" s="67"/>
      <c r="FH56" s="67"/>
      <c r="FI56" s="67"/>
      <c r="FJ56" s="67"/>
      <c r="FK56" s="67"/>
      <c r="FL56" s="67"/>
      <c r="FM56" s="67"/>
      <c r="FN56" s="67"/>
      <c r="FO56" s="67"/>
      <c r="FP56" s="67"/>
      <c r="FQ56" s="67"/>
      <c r="FR56" s="67"/>
      <c r="FS56" s="67"/>
      <c r="FT56" s="67"/>
      <c r="FU56" s="67"/>
      <c r="FV56" s="67"/>
      <c r="FW56" s="67"/>
      <c r="FX56" s="67"/>
      <c r="FY56" s="67"/>
      <c r="FZ56" s="67"/>
      <c r="GA56" s="67"/>
      <c r="GB56" s="67"/>
      <c r="GC56" s="67"/>
      <c r="GD56" s="67"/>
      <c r="GE56" s="67"/>
      <c r="GF56" s="67"/>
      <c r="GG56" s="67"/>
      <c r="GH56" s="67"/>
      <c r="GI56" s="67"/>
      <c r="GJ56" s="67"/>
      <c r="GK56" s="67"/>
      <c r="GL56" s="67"/>
      <c r="GM56" s="67"/>
      <c r="GN56" s="67"/>
      <c r="GO56" s="67"/>
      <c r="GP56" s="67"/>
      <c r="GQ56" s="67"/>
      <c r="GR56" s="67"/>
    </row>
    <row r="57" spans="1:200" ht="7.5" customHeight="1" x14ac:dyDescent="0.2">
      <c r="A57" s="152"/>
      <c r="B57" s="522"/>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4"/>
      <c r="AQ57" s="135"/>
      <c r="AR57" s="161"/>
      <c r="AS57" s="161"/>
      <c r="AT57" s="556"/>
      <c r="AU57" s="556"/>
      <c r="AV57" s="556"/>
      <c r="AW57" s="556"/>
      <c r="AX57" s="556"/>
      <c r="AY57" s="556"/>
      <c r="AZ57" s="556"/>
      <c r="BA57" s="556"/>
      <c r="BB57" s="556"/>
      <c r="BC57" s="556"/>
      <c r="BD57" s="556"/>
      <c r="BE57" s="556"/>
      <c r="BF57" s="556"/>
      <c r="BG57" s="556"/>
      <c r="BH57" s="556"/>
      <c r="BI57" s="556"/>
      <c r="BJ57" s="556"/>
      <c r="BK57" s="556"/>
      <c r="BL57" s="556"/>
      <c r="BM57" s="556"/>
      <c r="BN57" s="556"/>
      <c r="BO57" s="556"/>
      <c r="BP57" s="556"/>
      <c r="BQ57" s="556"/>
      <c r="BR57" s="556"/>
      <c r="BS57" s="556"/>
      <c r="BT57" s="556"/>
      <c r="BU57" s="556"/>
      <c r="BV57" s="556"/>
      <c r="BW57" s="556"/>
      <c r="BX57" s="556"/>
      <c r="BY57" s="556"/>
      <c r="BZ57" s="556"/>
      <c r="CA57" s="556"/>
      <c r="CB57" s="556"/>
      <c r="CC57" s="556"/>
      <c r="CD57" s="556"/>
      <c r="CE57" s="556"/>
      <c r="CF57" s="556"/>
      <c r="CG57" s="556"/>
      <c r="CH57" s="556"/>
      <c r="CI57" s="556"/>
      <c r="CJ57" s="556"/>
      <c r="CK57" s="556"/>
      <c r="CL57" s="556"/>
      <c r="CM57" s="556"/>
      <c r="CN57" s="556"/>
      <c r="CO57" s="556"/>
      <c r="CP57" s="556"/>
      <c r="CQ57" s="556"/>
      <c r="CR57" s="556"/>
      <c r="CS57" s="556"/>
      <c r="CT57" s="135"/>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row>
    <row r="58" spans="1:200" ht="7.5" customHeight="1" thickBot="1" x14ac:dyDescent="0.25">
      <c r="A58" s="152"/>
      <c r="B58" s="165"/>
      <c r="C58" s="156"/>
      <c r="D58" s="156"/>
      <c r="E58" s="156"/>
      <c r="F58" s="166"/>
      <c r="G58" s="557" t="s">
        <v>145</v>
      </c>
      <c r="H58" s="557"/>
      <c r="I58" s="557"/>
      <c r="J58" s="557"/>
      <c r="K58" s="557"/>
      <c r="L58" s="557"/>
      <c r="M58" s="557"/>
      <c r="N58" s="557"/>
      <c r="O58" s="557"/>
      <c r="P58" s="557"/>
      <c r="Q58" s="557"/>
      <c r="R58" s="557"/>
      <c r="S58" s="557"/>
      <c r="T58" s="557"/>
      <c r="U58" s="557"/>
      <c r="V58" s="557"/>
      <c r="W58" s="557"/>
      <c r="X58" s="557"/>
      <c r="Y58" s="557"/>
      <c r="Z58" s="557"/>
      <c r="AA58" s="557"/>
      <c r="AB58" s="557"/>
      <c r="AC58" s="557"/>
      <c r="AD58" s="557"/>
      <c r="AE58" s="557"/>
      <c r="AF58" s="557"/>
      <c r="AG58" s="557"/>
      <c r="AH58" s="557"/>
      <c r="AI58" s="557"/>
      <c r="AJ58" s="557"/>
      <c r="AK58" s="557"/>
      <c r="AL58" s="557"/>
      <c r="AM58" s="557"/>
      <c r="AN58" s="557"/>
      <c r="AO58" s="557"/>
      <c r="AP58" s="162"/>
      <c r="AQ58" s="135"/>
      <c r="AR58" s="161"/>
      <c r="AS58" s="161"/>
      <c r="AT58" s="556"/>
      <c r="AU58" s="556"/>
      <c r="AV58" s="556"/>
      <c r="AW58" s="556"/>
      <c r="AX58" s="556"/>
      <c r="AY58" s="556"/>
      <c r="AZ58" s="556"/>
      <c r="BA58" s="556"/>
      <c r="BB58" s="556"/>
      <c r="BC58" s="556"/>
      <c r="BD58" s="556"/>
      <c r="BE58" s="556"/>
      <c r="BF58" s="556"/>
      <c r="BG58" s="556"/>
      <c r="BH58" s="556"/>
      <c r="BI58" s="556"/>
      <c r="BJ58" s="556"/>
      <c r="BK58" s="556"/>
      <c r="BL58" s="556"/>
      <c r="BM58" s="556"/>
      <c r="BN58" s="556"/>
      <c r="BO58" s="556"/>
      <c r="BP58" s="556"/>
      <c r="BQ58" s="556"/>
      <c r="BR58" s="556"/>
      <c r="BS58" s="556"/>
      <c r="BT58" s="556"/>
      <c r="BU58" s="556"/>
      <c r="BV58" s="556"/>
      <c r="BW58" s="556"/>
      <c r="BX58" s="556"/>
      <c r="BY58" s="556"/>
      <c r="BZ58" s="556"/>
      <c r="CA58" s="556"/>
      <c r="CB58" s="556"/>
      <c r="CC58" s="556"/>
      <c r="CD58" s="556"/>
      <c r="CE58" s="556"/>
      <c r="CF58" s="556"/>
      <c r="CG58" s="556"/>
      <c r="CH58" s="556"/>
      <c r="CI58" s="556"/>
      <c r="CJ58" s="556"/>
      <c r="CK58" s="556"/>
      <c r="CL58" s="556"/>
      <c r="CM58" s="556"/>
      <c r="CN58" s="556"/>
      <c r="CO58" s="556"/>
      <c r="CP58" s="556"/>
      <c r="CQ58" s="556"/>
      <c r="CR58" s="556"/>
      <c r="CS58" s="556"/>
      <c r="CT58" s="135"/>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c r="EO58" s="67"/>
      <c r="EP58" s="67"/>
      <c r="EQ58" s="67"/>
      <c r="ER58" s="67"/>
      <c r="ES58" s="67"/>
      <c r="ET58" s="67"/>
      <c r="EU58" s="67"/>
      <c r="EV58" s="67"/>
      <c r="EW58" s="67"/>
      <c r="EX58" s="67"/>
      <c r="EY58" s="67"/>
      <c r="EZ58" s="67"/>
      <c r="FA58" s="67"/>
      <c r="FB58" s="67"/>
      <c r="FC58" s="67"/>
      <c r="FD58" s="67"/>
      <c r="FE58" s="67"/>
      <c r="FF58" s="67"/>
      <c r="FG58" s="67"/>
      <c r="FH58" s="67"/>
      <c r="FI58" s="67"/>
      <c r="FJ58" s="67"/>
      <c r="FK58" s="67"/>
      <c r="FL58" s="67"/>
      <c r="FM58" s="67"/>
      <c r="FN58" s="67"/>
      <c r="FO58" s="67"/>
      <c r="FP58" s="67"/>
      <c r="FQ58" s="67"/>
      <c r="FR58" s="67"/>
      <c r="FS58" s="67"/>
      <c r="FT58" s="67"/>
      <c r="FU58" s="67"/>
      <c r="FV58" s="67"/>
      <c r="FW58" s="67"/>
      <c r="FX58" s="67"/>
      <c r="FY58" s="67"/>
      <c r="FZ58" s="67"/>
      <c r="GA58" s="67"/>
      <c r="GB58" s="67"/>
      <c r="GC58" s="67"/>
      <c r="GD58" s="67"/>
      <c r="GE58" s="67"/>
      <c r="GF58" s="67"/>
      <c r="GG58" s="67"/>
      <c r="GH58" s="67"/>
      <c r="GI58" s="67"/>
      <c r="GJ58" s="67"/>
      <c r="GK58" s="67"/>
      <c r="GL58" s="67"/>
      <c r="GM58" s="67"/>
      <c r="GN58" s="67"/>
      <c r="GO58" s="67"/>
      <c r="GP58" s="67"/>
      <c r="GQ58" s="67"/>
      <c r="GR58" s="67"/>
    </row>
    <row r="59" spans="1:200" ht="7.5" customHeight="1" x14ac:dyDescent="0.2">
      <c r="A59" s="152"/>
      <c r="B59" s="165"/>
      <c r="C59" s="545" t="str">
        <f>IF(入力!F88="知得していない","✓","")</f>
        <v/>
      </c>
      <c r="D59" s="546"/>
      <c r="E59" s="546"/>
      <c r="F59" s="547"/>
      <c r="G59" s="558"/>
      <c r="H59" s="558"/>
      <c r="I59" s="558"/>
      <c r="J59" s="558"/>
      <c r="K59" s="558"/>
      <c r="L59" s="558"/>
      <c r="M59" s="558"/>
      <c r="N59" s="558"/>
      <c r="O59" s="558"/>
      <c r="P59" s="558"/>
      <c r="Q59" s="558"/>
      <c r="R59" s="558"/>
      <c r="S59" s="558"/>
      <c r="T59" s="558"/>
      <c r="U59" s="558"/>
      <c r="V59" s="558"/>
      <c r="W59" s="558"/>
      <c r="X59" s="558"/>
      <c r="Y59" s="558"/>
      <c r="Z59" s="558"/>
      <c r="AA59" s="558"/>
      <c r="AB59" s="558"/>
      <c r="AC59" s="558"/>
      <c r="AD59" s="558"/>
      <c r="AE59" s="558"/>
      <c r="AF59" s="558"/>
      <c r="AG59" s="558"/>
      <c r="AH59" s="558"/>
      <c r="AI59" s="558"/>
      <c r="AJ59" s="558"/>
      <c r="AK59" s="558"/>
      <c r="AL59" s="558"/>
      <c r="AM59" s="558"/>
      <c r="AN59" s="558"/>
      <c r="AO59" s="558"/>
      <c r="AP59" s="163"/>
      <c r="AQ59" s="135"/>
      <c r="AR59" s="525" t="s">
        <v>38</v>
      </c>
      <c r="AS59" s="525"/>
      <c r="AT59" s="526" t="s">
        <v>135</v>
      </c>
      <c r="AU59" s="526"/>
      <c r="AV59" s="526"/>
      <c r="AW59" s="526"/>
      <c r="AX59" s="526"/>
      <c r="AY59" s="526"/>
      <c r="AZ59" s="526"/>
      <c r="BA59" s="526"/>
      <c r="BB59" s="526"/>
      <c r="BC59" s="526"/>
      <c r="BD59" s="526"/>
      <c r="BE59" s="526"/>
      <c r="BF59" s="526"/>
      <c r="BG59" s="526"/>
      <c r="BH59" s="526"/>
      <c r="BI59" s="526"/>
      <c r="BJ59" s="526"/>
      <c r="BK59" s="526"/>
      <c r="BL59" s="526"/>
      <c r="BM59" s="526"/>
      <c r="BN59" s="526"/>
      <c r="BO59" s="526"/>
      <c r="BP59" s="526"/>
      <c r="BQ59" s="526"/>
      <c r="BR59" s="526"/>
      <c r="BS59" s="526"/>
      <c r="BT59" s="526"/>
      <c r="BU59" s="526"/>
      <c r="BV59" s="526"/>
      <c r="BW59" s="526"/>
      <c r="BX59" s="526"/>
      <c r="BY59" s="526"/>
      <c r="BZ59" s="526"/>
      <c r="CA59" s="526"/>
      <c r="CB59" s="526"/>
      <c r="CC59" s="526"/>
      <c r="CD59" s="526"/>
      <c r="CE59" s="526"/>
      <c r="CF59" s="526"/>
      <c r="CG59" s="526"/>
      <c r="CH59" s="526"/>
      <c r="CI59" s="526"/>
      <c r="CJ59" s="526"/>
      <c r="CK59" s="526"/>
      <c r="CL59" s="526"/>
      <c r="CM59" s="526"/>
      <c r="CN59" s="526"/>
      <c r="CO59" s="526"/>
      <c r="CP59" s="526"/>
      <c r="CQ59" s="526"/>
      <c r="CR59" s="526"/>
      <c r="CS59" s="526"/>
      <c r="CT59" s="135"/>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c r="EO59" s="67"/>
      <c r="EP59" s="67"/>
      <c r="EQ59" s="67"/>
      <c r="ER59" s="67"/>
      <c r="ES59" s="67"/>
      <c r="ET59" s="67"/>
      <c r="EU59" s="67"/>
      <c r="EV59" s="67"/>
      <c r="EW59" s="67"/>
      <c r="EX59" s="67"/>
      <c r="EY59" s="67"/>
      <c r="EZ59" s="67"/>
      <c r="FA59" s="67"/>
      <c r="FB59" s="67"/>
      <c r="FC59" s="67"/>
      <c r="FD59" s="67"/>
      <c r="FE59" s="67"/>
      <c r="FF59" s="67"/>
      <c r="FG59" s="67"/>
      <c r="FH59" s="67"/>
      <c r="FI59" s="67"/>
      <c r="FJ59" s="67"/>
      <c r="FK59" s="67"/>
      <c r="FL59" s="67"/>
      <c r="FM59" s="67"/>
      <c r="FN59" s="67"/>
      <c r="FO59" s="67"/>
      <c r="FP59" s="67"/>
      <c r="FQ59" s="67"/>
      <c r="FR59" s="67"/>
      <c r="FS59" s="67"/>
      <c r="FT59" s="67"/>
      <c r="FU59" s="67"/>
      <c r="FV59" s="67"/>
      <c r="FW59" s="67"/>
      <c r="FX59" s="67"/>
      <c r="FY59" s="67"/>
      <c r="FZ59" s="67"/>
      <c r="GA59" s="67"/>
      <c r="GB59" s="67"/>
      <c r="GC59" s="67"/>
      <c r="GD59" s="67"/>
      <c r="GE59" s="67"/>
      <c r="GF59" s="67"/>
      <c r="GG59" s="67"/>
      <c r="GH59" s="67"/>
      <c r="GI59" s="67"/>
      <c r="GJ59" s="67"/>
      <c r="GK59" s="67"/>
      <c r="GL59" s="67"/>
      <c r="GM59" s="67"/>
      <c r="GN59" s="67"/>
      <c r="GO59" s="67"/>
      <c r="GP59" s="67"/>
      <c r="GQ59" s="67"/>
      <c r="GR59" s="67"/>
    </row>
    <row r="60" spans="1:200" ht="7.5" customHeight="1" x14ac:dyDescent="0.2">
      <c r="A60" s="152"/>
      <c r="B60" s="165"/>
      <c r="C60" s="548"/>
      <c r="D60" s="549"/>
      <c r="E60" s="549"/>
      <c r="F60" s="550"/>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c r="AD60" s="558"/>
      <c r="AE60" s="558"/>
      <c r="AF60" s="558"/>
      <c r="AG60" s="558"/>
      <c r="AH60" s="558"/>
      <c r="AI60" s="558"/>
      <c r="AJ60" s="558"/>
      <c r="AK60" s="558"/>
      <c r="AL60" s="558"/>
      <c r="AM60" s="558"/>
      <c r="AN60" s="558"/>
      <c r="AO60" s="558"/>
      <c r="AP60" s="163"/>
      <c r="AQ60" s="135"/>
      <c r="AR60" s="525"/>
      <c r="AS60" s="525"/>
      <c r="AT60" s="526"/>
      <c r="AU60" s="526"/>
      <c r="AV60" s="526"/>
      <c r="AW60" s="526"/>
      <c r="AX60" s="526"/>
      <c r="AY60" s="526"/>
      <c r="AZ60" s="526"/>
      <c r="BA60" s="526"/>
      <c r="BB60" s="526"/>
      <c r="BC60" s="526"/>
      <c r="BD60" s="526"/>
      <c r="BE60" s="526"/>
      <c r="BF60" s="526"/>
      <c r="BG60" s="526"/>
      <c r="BH60" s="526"/>
      <c r="BI60" s="526"/>
      <c r="BJ60" s="526"/>
      <c r="BK60" s="526"/>
      <c r="BL60" s="526"/>
      <c r="BM60" s="526"/>
      <c r="BN60" s="526"/>
      <c r="BO60" s="526"/>
      <c r="BP60" s="526"/>
      <c r="BQ60" s="526"/>
      <c r="BR60" s="526"/>
      <c r="BS60" s="526"/>
      <c r="BT60" s="526"/>
      <c r="BU60" s="526"/>
      <c r="BV60" s="526"/>
      <c r="BW60" s="526"/>
      <c r="BX60" s="526"/>
      <c r="BY60" s="526"/>
      <c r="BZ60" s="526"/>
      <c r="CA60" s="526"/>
      <c r="CB60" s="526"/>
      <c r="CC60" s="526"/>
      <c r="CD60" s="526"/>
      <c r="CE60" s="526"/>
      <c r="CF60" s="526"/>
      <c r="CG60" s="526"/>
      <c r="CH60" s="526"/>
      <c r="CI60" s="526"/>
      <c r="CJ60" s="526"/>
      <c r="CK60" s="526"/>
      <c r="CL60" s="526"/>
      <c r="CM60" s="526"/>
      <c r="CN60" s="526"/>
      <c r="CO60" s="526"/>
      <c r="CP60" s="526"/>
      <c r="CQ60" s="526"/>
      <c r="CR60" s="526"/>
      <c r="CS60" s="526"/>
      <c r="CT60" s="135"/>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c r="EO60" s="67"/>
      <c r="EP60" s="67"/>
      <c r="EQ60" s="67"/>
      <c r="ER60" s="67"/>
      <c r="ES60" s="67"/>
      <c r="ET60" s="67"/>
      <c r="EU60" s="67"/>
      <c r="EV60" s="67"/>
      <c r="EW60" s="67"/>
      <c r="EX60" s="67"/>
      <c r="EY60" s="67"/>
      <c r="EZ60" s="67"/>
      <c r="FA60" s="67"/>
      <c r="FB60" s="67"/>
      <c r="FC60" s="67"/>
      <c r="FD60" s="67"/>
      <c r="FE60" s="67"/>
      <c r="FF60" s="67"/>
      <c r="FG60" s="67"/>
      <c r="FH60" s="67"/>
      <c r="FI60" s="67"/>
      <c r="FJ60" s="67"/>
      <c r="FK60" s="67"/>
      <c r="FL60" s="67"/>
      <c r="FM60" s="67"/>
      <c r="FN60" s="67"/>
      <c r="FO60" s="67"/>
      <c r="FP60" s="67"/>
      <c r="FQ60" s="67"/>
      <c r="FR60" s="67"/>
      <c r="FS60" s="67"/>
      <c r="FT60" s="67"/>
      <c r="FU60" s="67"/>
      <c r="FV60" s="67"/>
      <c r="FW60" s="67"/>
      <c r="FX60" s="67"/>
      <c r="FY60" s="67"/>
      <c r="FZ60" s="67"/>
      <c r="GA60" s="67"/>
      <c r="GB60" s="67"/>
      <c r="GC60" s="67"/>
      <c r="GD60" s="67"/>
      <c r="GE60" s="67"/>
      <c r="GF60" s="67"/>
      <c r="GG60" s="67"/>
      <c r="GH60" s="67"/>
      <c r="GI60" s="67"/>
      <c r="GJ60" s="67"/>
      <c r="GK60" s="67"/>
      <c r="GL60" s="67"/>
      <c r="GM60" s="67"/>
      <c r="GN60" s="67"/>
      <c r="GO60" s="67"/>
      <c r="GP60" s="67"/>
      <c r="GQ60" s="67"/>
      <c r="GR60" s="67"/>
    </row>
    <row r="61" spans="1:200" ht="7.5" customHeight="1" x14ac:dyDescent="0.2">
      <c r="A61" s="152"/>
      <c r="B61" s="167"/>
      <c r="C61" s="548"/>
      <c r="D61" s="549"/>
      <c r="E61" s="549"/>
      <c r="F61" s="550"/>
      <c r="G61" s="558"/>
      <c r="H61" s="558"/>
      <c r="I61" s="558"/>
      <c r="J61" s="558"/>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8"/>
      <c r="AJ61" s="558"/>
      <c r="AK61" s="558"/>
      <c r="AL61" s="558"/>
      <c r="AM61" s="558"/>
      <c r="AN61" s="558"/>
      <c r="AO61" s="558"/>
      <c r="AP61" s="163"/>
      <c r="AQ61" s="135"/>
      <c r="AR61" s="135"/>
      <c r="AS61" s="135"/>
      <c r="AT61" s="526"/>
      <c r="AU61" s="526"/>
      <c r="AV61" s="526"/>
      <c r="AW61" s="526"/>
      <c r="AX61" s="526"/>
      <c r="AY61" s="526"/>
      <c r="AZ61" s="526"/>
      <c r="BA61" s="526"/>
      <c r="BB61" s="526"/>
      <c r="BC61" s="526"/>
      <c r="BD61" s="526"/>
      <c r="BE61" s="526"/>
      <c r="BF61" s="526"/>
      <c r="BG61" s="526"/>
      <c r="BH61" s="526"/>
      <c r="BI61" s="526"/>
      <c r="BJ61" s="526"/>
      <c r="BK61" s="526"/>
      <c r="BL61" s="526"/>
      <c r="BM61" s="526"/>
      <c r="BN61" s="526"/>
      <c r="BO61" s="526"/>
      <c r="BP61" s="526"/>
      <c r="BQ61" s="526"/>
      <c r="BR61" s="526"/>
      <c r="BS61" s="526"/>
      <c r="BT61" s="526"/>
      <c r="BU61" s="526"/>
      <c r="BV61" s="526"/>
      <c r="BW61" s="526"/>
      <c r="BX61" s="526"/>
      <c r="BY61" s="526"/>
      <c r="BZ61" s="526"/>
      <c r="CA61" s="526"/>
      <c r="CB61" s="526"/>
      <c r="CC61" s="526"/>
      <c r="CD61" s="526"/>
      <c r="CE61" s="526"/>
      <c r="CF61" s="526"/>
      <c r="CG61" s="526"/>
      <c r="CH61" s="526"/>
      <c r="CI61" s="526"/>
      <c r="CJ61" s="526"/>
      <c r="CK61" s="526"/>
      <c r="CL61" s="526"/>
      <c r="CM61" s="526"/>
      <c r="CN61" s="526"/>
      <c r="CO61" s="526"/>
      <c r="CP61" s="526"/>
      <c r="CQ61" s="526"/>
      <c r="CR61" s="526"/>
      <c r="CS61" s="526"/>
      <c r="CT61" s="135"/>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c r="EO61" s="67"/>
      <c r="EP61" s="67"/>
      <c r="EQ61" s="67"/>
      <c r="ER61" s="67"/>
      <c r="ES61" s="67"/>
      <c r="ET61" s="67"/>
      <c r="EU61" s="67"/>
      <c r="EV61" s="67"/>
      <c r="EW61" s="67"/>
      <c r="EX61" s="67"/>
      <c r="EY61" s="67"/>
      <c r="EZ61" s="67"/>
      <c r="FA61" s="67"/>
      <c r="FB61" s="67"/>
      <c r="FC61" s="67"/>
      <c r="FD61" s="67"/>
      <c r="FE61" s="67"/>
      <c r="FF61" s="67"/>
      <c r="FG61" s="67"/>
      <c r="FH61" s="67"/>
      <c r="FI61" s="67"/>
      <c r="FJ61" s="67"/>
      <c r="FK61" s="67"/>
      <c r="FL61" s="67"/>
      <c r="FM61" s="67"/>
      <c r="FN61" s="67"/>
      <c r="FO61" s="67"/>
      <c r="FP61" s="67"/>
      <c r="FQ61" s="67"/>
      <c r="FR61" s="67"/>
      <c r="FS61" s="67"/>
      <c r="FT61" s="67"/>
      <c r="FU61" s="67"/>
      <c r="FV61" s="67"/>
      <c r="FW61" s="67"/>
      <c r="FX61" s="67"/>
      <c r="FY61" s="67"/>
      <c r="FZ61" s="67"/>
      <c r="GA61" s="67"/>
      <c r="GB61" s="67"/>
      <c r="GC61" s="67"/>
      <c r="GD61" s="67"/>
      <c r="GE61" s="67"/>
      <c r="GF61" s="67"/>
      <c r="GG61" s="67"/>
      <c r="GH61" s="67"/>
      <c r="GI61" s="67"/>
      <c r="GJ61" s="67"/>
      <c r="GK61" s="67"/>
      <c r="GL61" s="67"/>
      <c r="GM61" s="67"/>
      <c r="GN61" s="67"/>
      <c r="GO61" s="67"/>
      <c r="GP61" s="67"/>
      <c r="GQ61" s="67"/>
      <c r="GR61" s="67"/>
    </row>
    <row r="62" spans="1:200" ht="7.5" customHeight="1" thickBot="1" x14ac:dyDescent="0.25">
      <c r="A62" s="152"/>
      <c r="B62" s="167"/>
      <c r="C62" s="551"/>
      <c r="D62" s="552"/>
      <c r="E62" s="552"/>
      <c r="F62" s="553"/>
      <c r="G62" s="558"/>
      <c r="H62" s="558"/>
      <c r="I62" s="558"/>
      <c r="J62" s="558"/>
      <c r="K62" s="558"/>
      <c r="L62" s="558"/>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8"/>
      <c r="AJ62" s="558"/>
      <c r="AK62" s="558"/>
      <c r="AL62" s="558"/>
      <c r="AM62" s="558"/>
      <c r="AN62" s="558"/>
      <c r="AO62" s="558"/>
      <c r="AP62" s="163"/>
      <c r="AQ62" s="135"/>
      <c r="AR62" s="135"/>
      <c r="AS62" s="135"/>
      <c r="AT62" s="526"/>
      <c r="AU62" s="526"/>
      <c r="AV62" s="526"/>
      <c r="AW62" s="526"/>
      <c r="AX62" s="526"/>
      <c r="AY62" s="526"/>
      <c r="AZ62" s="526"/>
      <c r="BA62" s="526"/>
      <c r="BB62" s="526"/>
      <c r="BC62" s="526"/>
      <c r="BD62" s="526"/>
      <c r="BE62" s="526"/>
      <c r="BF62" s="526"/>
      <c r="BG62" s="526"/>
      <c r="BH62" s="526"/>
      <c r="BI62" s="526"/>
      <c r="BJ62" s="526"/>
      <c r="BK62" s="526"/>
      <c r="BL62" s="526"/>
      <c r="BM62" s="526"/>
      <c r="BN62" s="526"/>
      <c r="BO62" s="526"/>
      <c r="BP62" s="526"/>
      <c r="BQ62" s="526"/>
      <c r="BR62" s="526"/>
      <c r="BS62" s="526"/>
      <c r="BT62" s="526"/>
      <c r="BU62" s="526"/>
      <c r="BV62" s="526"/>
      <c r="BW62" s="526"/>
      <c r="BX62" s="526"/>
      <c r="BY62" s="526"/>
      <c r="BZ62" s="526"/>
      <c r="CA62" s="526"/>
      <c r="CB62" s="526"/>
      <c r="CC62" s="526"/>
      <c r="CD62" s="526"/>
      <c r="CE62" s="526"/>
      <c r="CF62" s="526"/>
      <c r="CG62" s="526"/>
      <c r="CH62" s="526"/>
      <c r="CI62" s="526"/>
      <c r="CJ62" s="526"/>
      <c r="CK62" s="526"/>
      <c r="CL62" s="526"/>
      <c r="CM62" s="526"/>
      <c r="CN62" s="526"/>
      <c r="CO62" s="526"/>
      <c r="CP62" s="526"/>
      <c r="CQ62" s="526"/>
      <c r="CR62" s="526"/>
      <c r="CS62" s="526"/>
      <c r="CT62" s="135"/>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c r="EO62" s="67"/>
      <c r="EP62" s="67"/>
      <c r="EQ62" s="67"/>
      <c r="ER62" s="67"/>
      <c r="ES62" s="67"/>
      <c r="ET62" s="67"/>
      <c r="EU62" s="67"/>
      <c r="EV62" s="67"/>
      <c r="EW62" s="67"/>
      <c r="EX62" s="67"/>
      <c r="EY62" s="67"/>
      <c r="EZ62" s="67"/>
      <c r="FA62" s="67"/>
      <c r="FB62" s="67"/>
      <c r="FC62" s="67"/>
      <c r="FD62" s="67"/>
      <c r="FE62" s="67"/>
      <c r="FF62" s="67"/>
      <c r="FG62" s="67"/>
      <c r="FH62" s="67"/>
      <c r="FI62" s="67"/>
      <c r="FJ62" s="67"/>
      <c r="FK62" s="67"/>
      <c r="FL62" s="67"/>
      <c r="FM62" s="67"/>
      <c r="FN62" s="67"/>
      <c r="FO62" s="67"/>
      <c r="FP62" s="67"/>
      <c r="FQ62" s="67"/>
      <c r="FR62" s="67"/>
      <c r="FS62" s="67"/>
      <c r="FT62" s="67"/>
      <c r="FU62" s="67"/>
      <c r="FV62" s="67"/>
      <c r="FW62" s="67"/>
      <c r="FX62" s="67"/>
      <c r="FY62" s="67"/>
      <c r="FZ62" s="67"/>
      <c r="GA62" s="67"/>
      <c r="GB62" s="67"/>
      <c r="GC62" s="67"/>
      <c r="GD62" s="67"/>
      <c r="GE62" s="67"/>
      <c r="GF62" s="67"/>
      <c r="GG62" s="67"/>
      <c r="GH62" s="67"/>
      <c r="GI62" s="67"/>
      <c r="GJ62" s="67"/>
      <c r="GK62" s="67"/>
      <c r="GL62" s="67"/>
      <c r="GM62" s="67"/>
      <c r="GN62" s="67"/>
      <c r="GO62" s="67"/>
      <c r="GP62" s="67"/>
      <c r="GQ62" s="67"/>
      <c r="GR62" s="67"/>
    </row>
    <row r="63" spans="1:200" ht="7.5" customHeight="1" x14ac:dyDescent="0.2">
      <c r="A63" s="152"/>
      <c r="B63" s="168"/>
      <c r="C63" s="169"/>
      <c r="D63" s="169"/>
      <c r="E63" s="169"/>
      <c r="F63" s="170"/>
      <c r="G63" s="559"/>
      <c r="H63" s="559"/>
      <c r="I63" s="559"/>
      <c r="J63" s="559"/>
      <c r="K63" s="559"/>
      <c r="L63" s="559"/>
      <c r="M63" s="559"/>
      <c r="N63" s="559"/>
      <c r="O63" s="559"/>
      <c r="P63" s="559"/>
      <c r="Q63" s="559"/>
      <c r="R63" s="559"/>
      <c r="S63" s="559"/>
      <c r="T63" s="559"/>
      <c r="U63" s="559"/>
      <c r="V63" s="559"/>
      <c r="W63" s="559"/>
      <c r="X63" s="559"/>
      <c r="Y63" s="559"/>
      <c r="Z63" s="559"/>
      <c r="AA63" s="559"/>
      <c r="AB63" s="559"/>
      <c r="AC63" s="559"/>
      <c r="AD63" s="559"/>
      <c r="AE63" s="559"/>
      <c r="AF63" s="559"/>
      <c r="AG63" s="559"/>
      <c r="AH63" s="559"/>
      <c r="AI63" s="559"/>
      <c r="AJ63" s="559"/>
      <c r="AK63" s="559"/>
      <c r="AL63" s="559"/>
      <c r="AM63" s="559"/>
      <c r="AN63" s="559"/>
      <c r="AO63" s="559"/>
      <c r="AP63" s="164"/>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67"/>
      <c r="FL63" s="67"/>
      <c r="FM63" s="67"/>
      <c r="FN63" s="67"/>
      <c r="FO63" s="67"/>
      <c r="FP63" s="67"/>
      <c r="FQ63" s="67"/>
      <c r="FR63" s="67"/>
      <c r="FS63" s="67"/>
      <c r="FT63" s="67"/>
      <c r="FU63" s="67"/>
      <c r="FV63" s="67"/>
      <c r="FW63" s="67"/>
      <c r="FX63" s="67"/>
      <c r="FY63" s="67"/>
      <c r="FZ63" s="67"/>
      <c r="GA63" s="67"/>
      <c r="GB63" s="67"/>
      <c r="GC63" s="67"/>
      <c r="GD63" s="67"/>
      <c r="GE63" s="67"/>
      <c r="GF63" s="67"/>
      <c r="GG63" s="67"/>
      <c r="GH63" s="67"/>
      <c r="GI63" s="67"/>
      <c r="GJ63" s="67"/>
      <c r="GK63" s="67"/>
      <c r="GL63" s="67"/>
      <c r="GM63" s="67"/>
      <c r="GN63" s="67"/>
      <c r="GO63" s="67"/>
      <c r="GP63" s="67"/>
      <c r="GQ63" s="67"/>
      <c r="GR63" s="67"/>
    </row>
    <row r="64" spans="1:200" ht="7.5" customHeight="1" x14ac:dyDescent="0.2">
      <c r="A64" s="152"/>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71"/>
      <c r="AP64" s="171"/>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X64" s="67"/>
      <c r="FY64" s="67"/>
      <c r="FZ64" s="67"/>
      <c r="GA64" s="67"/>
      <c r="GB64" s="67"/>
      <c r="GC64" s="67"/>
      <c r="GD64" s="67"/>
      <c r="GE64" s="67"/>
      <c r="GF64" s="67"/>
      <c r="GG64" s="67"/>
      <c r="GH64" s="67"/>
      <c r="GI64" s="67"/>
      <c r="GJ64" s="67"/>
      <c r="GK64" s="67"/>
      <c r="GL64" s="67"/>
      <c r="GM64" s="67"/>
      <c r="GN64" s="67"/>
      <c r="GO64" s="67"/>
      <c r="GP64" s="67"/>
      <c r="GQ64" s="67"/>
      <c r="GR64" s="67"/>
    </row>
    <row r="65" spans="1:200" ht="7.5" customHeight="1" x14ac:dyDescent="0.2">
      <c r="A65" s="152"/>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0"/>
      <c r="CJ65" s="160"/>
      <c r="CK65" s="160"/>
      <c r="CL65" s="160"/>
      <c r="CM65" s="160"/>
      <c r="CN65" s="160"/>
      <c r="CO65" s="160"/>
      <c r="CP65" s="160"/>
      <c r="CQ65" s="160"/>
      <c r="CR65" s="135"/>
      <c r="CS65" s="135"/>
      <c r="CT65" s="135"/>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c r="EQ65" s="67"/>
      <c r="ER65" s="67"/>
      <c r="ES65" s="67"/>
      <c r="ET65" s="67"/>
      <c r="EU65" s="67"/>
      <c r="EV65" s="67"/>
      <c r="EW65" s="67"/>
      <c r="EX65" s="67"/>
      <c r="EY65" s="67"/>
      <c r="EZ65" s="67"/>
      <c r="FA65" s="67"/>
      <c r="FB65" s="67"/>
      <c r="FC65" s="67"/>
      <c r="FD65" s="67"/>
      <c r="FE65" s="67"/>
      <c r="FF65" s="67"/>
      <c r="FG65" s="67"/>
      <c r="FH65" s="67"/>
      <c r="FI65" s="67"/>
      <c r="FJ65" s="67"/>
      <c r="FK65" s="67"/>
      <c r="FL65" s="67"/>
      <c r="FM65" s="67"/>
      <c r="FN65" s="67"/>
      <c r="FO65" s="67"/>
      <c r="FP65" s="67"/>
      <c r="FQ65" s="67"/>
      <c r="FR65" s="67"/>
      <c r="FS65" s="67"/>
      <c r="FT65" s="67"/>
      <c r="FU65" s="67"/>
      <c r="FV65" s="67"/>
      <c r="FW65" s="67"/>
      <c r="FX65" s="67"/>
      <c r="FY65" s="67"/>
      <c r="FZ65" s="67"/>
      <c r="GA65" s="67"/>
      <c r="GB65" s="67"/>
      <c r="GC65" s="67"/>
      <c r="GD65" s="67"/>
      <c r="GE65" s="67"/>
      <c r="GF65" s="67"/>
      <c r="GG65" s="67"/>
      <c r="GH65" s="67"/>
      <c r="GI65" s="67"/>
      <c r="GJ65" s="67"/>
      <c r="GK65" s="67"/>
      <c r="GL65" s="67"/>
      <c r="GM65" s="67"/>
      <c r="GN65" s="67"/>
      <c r="GO65" s="67"/>
      <c r="GP65" s="67"/>
      <c r="GQ65" s="67"/>
      <c r="GR65" s="67"/>
    </row>
    <row r="66" spans="1:200" ht="7.5" customHeight="1" x14ac:dyDescent="0.2">
      <c r="A66" s="152"/>
      <c r="B66" s="446" t="s">
        <v>175</v>
      </c>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c r="AT66" s="447"/>
      <c r="AU66" s="447"/>
      <c r="AV66" s="447"/>
      <c r="AW66" s="447"/>
      <c r="AX66" s="447"/>
      <c r="AY66" s="447"/>
      <c r="AZ66" s="447"/>
      <c r="BA66" s="447"/>
      <c r="BB66" s="447"/>
      <c r="BC66" s="447"/>
      <c r="BD66" s="447"/>
      <c r="BE66" s="447"/>
      <c r="BF66" s="447"/>
      <c r="BG66" s="447"/>
      <c r="BH66" s="447"/>
      <c r="BI66" s="447"/>
      <c r="BJ66" s="447"/>
      <c r="BK66" s="447"/>
      <c r="BL66" s="447"/>
      <c r="BM66" s="447"/>
      <c r="BN66" s="447"/>
      <c r="BO66" s="447"/>
      <c r="BP66" s="447"/>
      <c r="BQ66" s="447"/>
      <c r="BR66" s="447"/>
      <c r="BS66" s="447"/>
      <c r="BT66" s="447"/>
      <c r="BU66" s="447"/>
      <c r="BV66" s="447"/>
      <c r="BW66" s="447"/>
      <c r="BX66" s="447"/>
      <c r="BY66" s="447"/>
      <c r="BZ66" s="447"/>
      <c r="CA66" s="447"/>
      <c r="CB66" s="447"/>
      <c r="CC66" s="447"/>
      <c r="CD66" s="447"/>
      <c r="CE66" s="447"/>
      <c r="CF66" s="447"/>
      <c r="CG66" s="447"/>
      <c r="CH66" s="447"/>
      <c r="CI66" s="447"/>
      <c r="CJ66" s="447"/>
      <c r="CK66" s="447"/>
      <c r="CL66" s="447"/>
      <c r="CM66" s="447"/>
      <c r="CN66" s="447"/>
      <c r="CO66" s="447"/>
      <c r="CP66" s="447"/>
      <c r="CQ66" s="447"/>
      <c r="CR66" s="447"/>
      <c r="CS66" s="448"/>
      <c r="CT66" s="135"/>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c r="EQ66" s="67"/>
      <c r="ER66" s="67"/>
      <c r="ES66" s="67"/>
      <c r="ET66" s="67"/>
      <c r="EU66" s="67"/>
      <c r="EV66" s="67"/>
      <c r="EW66" s="67"/>
      <c r="EX66" s="67"/>
      <c r="EY66" s="67"/>
      <c r="EZ66" s="67"/>
      <c r="FA66" s="67"/>
      <c r="FB66" s="67"/>
      <c r="FC66" s="67"/>
      <c r="FD66" s="67"/>
      <c r="FE66" s="67"/>
      <c r="FF66" s="67"/>
      <c r="FG66" s="67"/>
      <c r="FH66" s="67"/>
      <c r="FI66" s="67"/>
      <c r="FJ66" s="67"/>
      <c r="FK66" s="67"/>
      <c r="FL66" s="67"/>
      <c r="FM66" s="67"/>
      <c r="FN66" s="67"/>
      <c r="FO66" s="67"/>
      <c r="FP66" s="67"/>
      <c r="FQ66" s="67"/>
      <c r="FR66" s="67"/>
      <c r="FS66" s="67"/>
      <c r="FT66" s="67"/>
      <c r="FU66" s="67"/>
      <c r="FV66" s="67"/>
      <c r="FW66" s="67"/>
      <c r="FX66" s="67"/>
      <c r="FY66" s="67"/>
      <c r="FZ66" s="67"/>
      <c r="GA66" s="67"/>
      <c r="GB66" s="67"/>
      <c r="GC66" s="67"/>
      <c r="GD66" s="67"/>
      <c r="GE66" s="67"/>
      <c r="GF66" s="67"/>
      <c r="GG66" s="67"/>
      <c r="GH66" s="67"/>
      <c r="GI66" s="67"/>
      <c r="GJ66" s="67"/>
      <c r="GK66" s="67"/>
      <c r="GL66" s="67"/>
      <c r="GM66" s="67"/>
      <c r="GN66" s="67"/>
      <c r="GO66" s="67"/>
      <c r="GP66" s="67"/>
      <c r="GQ66" s="67"/>
      <c r="GR66" s="67"/>
    </row>
    <row r="67" spans="1:200" ht="7.5" customHeight="1" x14ac:dyDescent="0.2">
      <c r="A67" s="152"/>
      <c r="B67" s="449"/>
      <c r="C67" s="450"/>
      <c r="D67" s="450"/>
      <c r="E67" s="450"/>
      <c r="F67" s="450"/>
      <c r="G67" s="450"/>
      <c r="H67" s="450"/>
      <c r="I67" s="450"/>
      <c r="J67" s="450"/>
      <c r="K67" s="450"/>
      <c r="L67" s="450"/>
      <c r="M67" s="450"/>
      <c r="N67" s="450"/>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0"/>
      <c r="AY67" s="450"/>
      <c r="AZ67" s="450"/>
      <c r="BA67" s="450"/>
      <c r="BB67" s="450"/>
      <c r="BC67" s="450"/>
      <c r="BD67" s="450"/>
      <c r="BE67" s="450"/>
      <c r="BF67" s="450"/>
      <c r="BG67" s="450"/>
      <c r="BH67" s="450"/>
      <c r="BI67" s="450"/>
      <c r="BJ67" s="450"/>
      <c r="BK67" s="450"/>
      <c r="BL67" s="450"/>
      <c r="BM67" s="450"/>
      <c r="BN67" s="450"/>
      <c r="BO67" s="450"/>
      <c r="BP67" s="450"/>
      <c r="BQ67" s="450"/>
      <c r="BR67" s="450"/>
      <c r="BS67" s="450"/>
      <c r="BT67" s="450"/>
      <c r="BU67" s="450"/>
      <c r="BV67" s="450"/>
      <c r="BW67" s="450"/>
      <c r="BX67" s="450"/>
      <c r="BY67" s="450"/>
      <c r="BZ67" s="450"/>
      <c r="CA67" s="450"/>
      <c r="CB67" s="450"/>
      <c r="CC67" s="450"/>
      <c r="CD67" s="450"/>
      <c r="CE67" s="450"/>
      <c r="CF67" s="450"/>
      <c r="CG67" s="450"/>
      <c r="CH67" s="450"/>
      <c r="CI67" s="450"/>
      <c r="CJ67" s="450"/>
      <c r="CK67" s="450"/>
      <c r="CL67" s="450"/>
      <c r="CM67" s="450"/>
      <c r="CN67" s="450"/>
      <c r="CO67" s="450"/>
      <c r="CP67" s="450"/>
      <c r="CQ67" s="450"/>
      <c r="CR67" s="450"/>
      <c r="CS67" s="451"/>
      <c r="CT67" s="135"/>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row>
    <row r="68" spans="1:200" ht="7.5" customHeight="1" x14ac:dyDescent="0.2">
      <c r="A68" s="152"/>
      <c r="B68" s="452"/>
      <c r="C68" s="453"/>
      <c r="D68" s="453"/>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3"/>
      <c r="AO68" s="453"/>
      <c r="AP68" s="453"/>
      <c r="AQ68" s="453"/>
      <c r="AR68" s="453"/>
      <c r="AS68" s="453"/>
      <c r="AT68" s="453"/>
      <c r="AU68" s="453"/>
      <c r="AV68" s="453"/>
      <c r="AW68" s="453"/>
      <c r="AX68" s="453"/>
      <c r="AY68" s="453"/>
      <c r="AZ68" s="453"/>
      <c r="BA68" s="453"/>
      <c r="BB68" s="453"/>
      <c r="BC68" s="453"/>
      <c r="BD68" s="453"/>
      <c r="BE68" s="453"/>
      <c r="BF68" s="453"/>
      <c r="BG68" s="453"/>
      <c r="BH68" s="453"/>
      <c r="BI68" s="453"/>
      <c r="BJ68" s="453"/>
      <c r="BK68" s="453"/>
      <c r="BL68" s="453"/>
      <c r="BM68" s="453"/>
      <c r="BN68" s="453"/>
      <c r="BO68" s="453"/>
      <c r="BP68" s="453"/>
      <c r="BQ68" s="453"/>
      <c r="BR68" s="453"/>
      <c r="BS68" s="453"/>
      <c r="BT68" s="453"/>
      <c r="BU68" s="453"/>
      <c r="BV68" s="453"/>
      <c r="BW68" s="453"/>
      <c r="BX68" s="453"/>
      <c r="BY68" s="453"/>
      <c r="BZ68" s="453"/>
      <c r="CA68" s="453"/>
      <c r="CB68" s="453"/>
      <c r="CC68" s="453"/>
      <c r="CD68" s="453"/>
      <c r="CE68" s="453"/>
      <c r="CF68" s="453"/>
      <c r="CG68" s="453"/>
      <c r="CH68" s="453"/>
      <c r="CI68" s="453"/>
      <c r="CJ68" s="453"/>
      <c r="CK68" s="453"/>
      <c r="CL68" s="453"/>
      <c r="CM68" s="453"/>
      <c r="CN68" s="453"/>
      <c r="CO68" s="453"/>
      <c r="CP68" s="453"/>
      <c r="CQ68" s="453"/>
      <c r="CR68" s="453"/>
      <c r="CS68" s="454"/>
      <c r="CT68" s="135"/>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row>
    <row r="69" spans="1:200" ht="7.5" customHeight="1" thickBot="1" x14ac:dyDescent="0.25">
      <c r="A69" s="152"/>
      <c r="B69" s="172"/>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c r="BR69" s="166"/>
      <c r="BS69" s="166"/>
      <c r="BT69" s="166"/>
      <c r="BU69" s="166"/>
      <c r="BV69" s="166"/>
      <c r="BW69" s="166"/>
      <c r="BX69" s="166"/>
      <c r="BY69" s="166"/>
      <c r="BZ69" s="166"/>
      <c r="CA69" s="166"/>
      <c r="CB69" s="166"/>
      <c r="CC69" s="166"/>
      <c r="CD69" s="166"/>
      <c r="CE69" s="166"/>
      <c r="CF69" s="166"/>
      <c r="CG69" s="166"/>
      <c r="CH69" s="166"/>
      <c r="CI69" s="166"/>
      <c r="CJ69" s="166"/>
      <c r="CK69" s="166"/>
      <c r="CL69" s="166"/>
      <c r="CM69" s="166"/>
      <c r="CN69" s="166"/>
      <c r="CO69" s="166"/>
      <c r="CP69" s="166"/>
      <c r="CQ69" s="166"/>
      <c r="CR69" s="166"/>
      <c r="CS69" s="79"/>
      <c r="CT69" s="135"/>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row>
    <row r="70" spans="1:200" ht="7.5" customHeight="1" x14ac:dyDescent="0.2">
      <c r="A70" s="152"/>
      <c r="B70" s="173"/>
      <c r="C70" s="545" t="str">
        <f>IF(入力!F124="特定口座を希望する","✓","")</f>
        <v/>
      </c>
      <c r="D70" s="546"/>
      <c r="E70" s="546"/>
      <c r="F70" s="547"/>
      <c r="G70" s="137"/>
      <c r="H70" s="560" t="s">
        <v>194</v>
      </c>
      <c r="I70" s="560"/>
      <c r="J70" s="560"/>
      <c r="K70" s="560"/>
      <c r="L70" s="560"/>
      <c r="M70" s="560"/>
      <c r="N70" s="560"/>
      <c r="O70" s="560"/>
      <c r="P70" s="560"/>
      <c r="Q70" s="560"/>
      <c r="R70" s="560"/>
      <c r="S70" s="560"/>
      <c r="T70" s="560"/>
      <c r="U70" s="560"/>
      <c r="V70" s="560"/>
      <c r="W70" s="560"/>
      <c r="X70" s="560"/>
      <c r="Y70" s="560"/>
      <c r="Z70" s="560"/>
      <c r="AA70" s="560"/>
      <c r="AB70" s="560"/>
      <c r="AC70" s="560"/>
      <c r="AD70" s="560"/>
      <c r="AE70" s="560"/>
      <c r="AF70" s="560"/>
      <c r="AG70" s="560"/>
      <c r="AH70" s="560"/>
      <c r="AI70" s="560"/>
      <c r="AJ70" s="560"/>
      <c r="AK70" s="560"/>
      <c r="AL70" s="560"/>
      <c r="AM70" s="560"/>
      <c r="AN70" s="560"/>
      <c r="AO70" s="560"/>
      <c r="AP70" s="560"/>
      <c r="AQ70" s="560"/>
      <c r="AR70" s="560"/>
      <c r="AS70" s="560"/>
      <c r="AT70" s="560"/>
      <c r="AU70" s="560"/>
      <c r="AV70" s="560"/>
      <c r="AW70" s="560"/>
      <c r="AX70" s="560"/>
      <c r="AY70" s="560"/>
      <c r="AZ70" s="560"/>
      <c r="BA70" s="560"/>
      <c r="BB70" s="560"/>
      <c r="BC70" s="560"/>
      <c r="BD70" s="560"/>
      <c r="BE70" s="560"/>
      <c r="BF70" s="560"/>
      <c r="BG70" s="560"/>
      <c r="BH70" s="560"/>
      <c r="BI70" s="560"/>
      <c r="BJ70" s="560"/>
      <c r="BK70" s="560"/>
      <c r="BL70" s="560"/>
      <c r="BM70" s="560"/>
      <c r="BN70" s="560"/>
      <c r="BO70" s="560"/>
      <c r="BP70" s="560"/>
      <c r="BQ70" s="560"/>
      <c r="BR70" s="560"/>
      <c r="BS70" s="560"/>
      <c r="BT70" s="560"/>
      <c r="BU70" s="560"/>
      <c r="BV70" s="560"/>
      <c r="BW70" s="560"/>
      <c r="BX70" s="560"/>
      <c r="BY70" s="560"/>
      <c r="BZ70" s="560"/>
      <c r="CA70" s="560"/>
      <c r="CB70" s="560"/>
      <c r="CC70" s="560"/>
      <c r="CD70" s="560"/>
      <c r="CE70" s="560"/>
      <c r="CF70" s="560"/>
      <c r="CG70" s="560"/>
      <c r="CH70" s="560"/>
      <c r="CI70" s="560"/>
      <c r="CJ70" s="560"/>
      <c r="CK70" s="560"/>
      <c r="CL70" s="560"/>
      <c r="CM70" s="560"/>
      <c r="CN70" s="560"/>
      <c r="CO70" s="560"/>
      <c r="CP70" s="560"/>
      <c r="CQ70" s="560"/>
      <c r="CR70" s="560"/>
      <c r="CS70" s="163"/>
      <c r="CT70" s="135"/>
    </row>
    <row r="71" spans="1:200" ht="7.5" customHeight="1" x14ac:dyDescent="0.2">
      <c r="A71" s="152"/>
      <c r="B71" s="173"/>
      <c r="C71" s="548"/>
      <c r="D71" s="549"/>
      <c r="E71" s="549"/>
      <c r="F71" s="550"/>
      <c r="G71" s="138"/>
      <c r="H71" s="560"/>
      <c r="I71" s="560"/>
      <c r="J71" s="560"/>
      <c r="K71" s="560"/>
      <c r="L71" s="560"/>
      <c r="M71" s="560"/>
      <c r="N71" s="560"/>
      <c r="O71" s="560"/>
      <c r="P71" s="560"/>
      <c r="Q71" s="560"/>
      <c r="R71" s="560"/>
      <c r="S71" s="560"/>
      <c r="T71" s="560"/>
      <c r="U71" s="560"/>
      <c r="V71" s="560"/>
      <c r="W71" s="560"/>
      <c r="X71" s="560"/>
      <c r="Y71" s="560"/>
      <c r="Z71" s="560"/>
      <c r="AA71" s="560"/>
      <c r="AB71" s="560"/>
      <c r="AC71" s="560"/>
      <c r="AD71" s="560"/>
      <c r="AE71" s="560"/>
      <c r="AF71" s="560"/>
      <c r="AG71" s="560"/>
      <c r="AH71" s="560"/>
      <c r="AI71" s="560"/>
      <c r="AJ71" s="560"/>
      <c r="AK71" s="560"/>
      <c r="AL71" s="560"/>
      <c r="AM71" s="560"/>
      <c r="AN71" s="560"/>
      <c r="AO71" s="560"/>
      <c r="AP71" s="560"/>
      <c r="AQ71" s="560"/>
      <c r="AR71" s="560"/>
      <c r="AS71" s="560"/>
      <c r="AT71" s="560"/>
      <c r="AU71" s="560"/>
      <c r="AV71" s="560"/>
      <c r="AW71" s="560"/>
      <c r="AX71" s="560"/>
      <c r="AY71" s="560"/>
      <c r="AZ71" s="560"/>
      <c r="BA71" s="560"/>
      <c r="BB71" s="560"/>
      <c r="BC71" s="560"/>
      <c r="BD71" s="560"/>
      <c r="BE71" s="560"/>
      <c r="BF71" s="560"/>
      <c r="BG71" s="560"/>
      <c r="BH71" s="560"/>
      <c r="BI71" s="560"/>
      <c r="BJ71" s="560"/>
      <c r="BK71" s="560"/>
      <c r="BL71" s="560"/>
      <c r="BM71" s="560"/>
      <c r="BN71" s="560"/>
      <c r="BO71" s="560"/>
      <c r="BP71" s="560"/>
      <c r="BQ71" s="560"/>
      <c r="BR71" s="560"/>
      <c r="BS71" s="560"/>
      <c r="BT71" s="560"/>
      <c r="BU71" s="560"/>
      <c r="BV71" s="560"/>
      <c r="BW71" s="560"/>
      <c r="BX71" s="560"/>
      <c r="BY71" s="560"/>
      <c r="BZ71" s="560"/>
      <c r="CA71" s="560"/>
      <c r="CB71" s="560"/>
      <c r="CC71" s="560"/>
      <c r="CD71" s="560"/>
      <c r="CE71" s="560"/>
      <c r="CF71" s="560"/>
      <c r="CG71" s="560"/>
      <c r="CH71" s="560"/>
      <c r="CI71" s="560"/>
      <c r="CJ71" s="560"/>
      <c r="CK71" s="560"/>
      <c r="CL71" s="560"/>
      <c r="CM71" s="560"/>
      <c r="CN71" s="560"/>
      <c r="CO71" s="560"/>
      <c r="CP71" s="560"/>
      <c r="CQ71" s="560"/>
      <c r="CR71" s="560"/>
      <c r="CS71" s="163"/>
      <c r="CT71" s="135"/>
    </row>
    <row r="72" spans="1:200" ht="7.5" customHeight="1" x14ac:dyDescent="0.2">
      <c r="A72" s="152"/>
      <c r="B72" s="173"/>
      <c r="C72" s="548"/>
      <c r="D72" s="549"/>
      <c r="E72" s="549"/>
      <c r="F72" s="550"/>
      <c r="G72" s="138"/>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560"/>
      <c r="AK72" s="560"/>
      <c r="AL72" s="560"/>
      <c r="AM72" s="560"/>
      <c r="AN72" s="560"/>
      <c r="AO72" s="560"/>
      <c r="AP72" s="560"/>
      <c r="AQ72" s="560"/>
      <c r="AR72" s="560"/>
      <c r="AS72" s="560"/>
      <c r="AT72" s="560"/>
      <c r="AU72" s="560"/>
      <c r="AV72" s="560"/>
      <c r="AW72" s="560"/>
      <c r="AX72" s="560"/>
      <c r="AY72" s="560"/>
      <c r="AZ72" s="560"/>
      <c r="BA72" s="560"/>
      <c r="BB72" s="560"/>
      <c r="BC72" s="560"/>
      <c r="BD72" s="560"/>
      <c r="BE72" s="560"/>
      <c r="BF72" s="560"/>
      <c r="BG72" s="560"/>
      <c r="BH72" s="560"/>
      <c r="BI72" s="560"/>
      <c r="BJ72" s="560"/>
      <c r="BK72" s="560"/>
      <c r="BL72" s="560"/>
      <c r="BM72" s="560"/>
      <c r="BN72" s="560"/>
      <c r="BO72" s="560"/>
      <c r="BP72" s="560"/>
      <c r="BQ72" s="560"/>
      <c r="BR72" s="560"/>
      <c r="BS72" s="560"/>
      <c r="BT72" s="560"/>
      <c r="BU72" s="560"/>
      <c r="BV72" s="560"/>
      <c r="BW72" s="560"/>
      <c r="BX72" s="560"/>
      <c r="BY72" s="560"/>
      <c r="BZ72" s="560"/>
      <c r="CA72" s="560"/>
      <c r="CB72" s="560"/>
      <c r="CC72" s="560"/>
      <c r="CD72" s="560"/>
      <c r="CE72" s="560"/>
      <c r="CF72" s="560"/>
      <c r="CG72" s="560"/>
      <c r="CH72" s="560"/>
      <c r="CI72" s="560"/>
      <c r="CJ72" s="560"/>
      <c r="CK72" s="560"/>
      <c r="CL72" s="560"/>
      <c r="CM72" s="560"/>
      <c r="CN72" s="560"/>
      <c r="CO72" s="560"/>
      <c r="CP72" s="560"/>
      <c r="CQ72" s="560"/>
      <c r="CR72" s="560"/>
      <c r="CS72" s="163"/>
      <c r="CT72" s="135"/>
    </row>
    <row r="73" spans="1:200" ht="7.5" customHeight="1" thickBot="1" x14ac:dyDescent="0.25">
      <c r="A73" s="152"/>
      <c r="B73" s="173"/>
      <c r="C73" s="551"/>
      <c r="D73" s="552"/>
      <c r="E73" s="552"/>
      <c r="F73" s="553"/>
      <c r="G73" s="138"/>
      <c r="H73" s="560"/>
      <c r="I73" s="560"/>
      <c r="J73" s="560"/>
      <c r="K73" s="560"/>
      <c r="L73" s="560"/>
      <c r="M73" s="560"/>
      <c r="N73" s="560"/>
      <c r="O73" s="560"/>
      <c r="P73" s="560"/>
      <c r="Q73" s="560"/>
      <c r="R73" s="560"/>
      <c r="S73" s="560"/>
      <c r="T73" s="560"/>
      <c r="U73" s="560"/>
      <c r="V73" s="560"/>
      <c r="W73" s="560"/>
      <c r="X73" s="560"/>
      <c r="Y73" s="560"/>
      <c r="Z73" s="560"/>
      <c r="AA73" s="560"/>
      <c r="AB73" s="560"/>
      <c r="AC73" s="560"/>
      <c r="AD73" s="560"/>
      <c r="AE73" s="560"/>
      <c r="AF73" s="560"/>
      <c r="AG73" s="560"/>
      <c r="AH73" s="560"/>
      <c r="AI73" s="560"/>
      <c r="AJ73" s="560"/>
      <c r="AK73" s="560"/>
      <c r="AL73" s="560"/>
      <c r="AM73" s="560"/>
      <c r="AN73" s="560"/>
      <c r="AO73" s="560"/>
      <c r="AP73" s="560"/>
      <c r="AQ73" s="560"/>
      <c r="AR73" s="560"/>
      <c r="AS73" s="560"/>
      <c r="AT73" s="560"/>
      <c r="AU73" s="560"/>
      <c r="AV73" s="560"/>
      <c r="AW73" s="560"/>
      <c r="AX73" s="560"/>
      <c r="AY73" s="560"/>
      <c r="AZ73" s="560"/>
      <c r="BA73" s="560"/>
      <c r="BB73" s="560"/>
      <c r="BC73" s="560"/>
      <c r="BD73" s="560"/>
      <c r="BE73" s="560"/>
      <c r="BF73" s="560"/>
      <c r="BG73" s="560"/>
      <c r="BH73" s="560"/>
      <c r="BI73" s="560"/>
      <c r="BJ73" s="560"/>
      <c r="BK73" s="560"/>
      <c r="BL73" s="560"/>
      <c r="BM73" s="560"/>
      <c r="BN73" s="560"/>
      <c r="BO73" s="560"/>
      <c r="BP73" s="560"/>
      <c r="BQ73" s="560"/>
      <c r="BR73" s="560"/>
      <c r="BS73" s="560"/>
      <c r="BT73" s="560"/>
      <c r="BU73" s="560"/>
      <c r="BV73" s="560"/>
      <c r="BW73" s="560"/>
      <c r="BX73" s="560"/>
      <c r="BY73" s="560"/>
      <c r="BZ73" s="560"/>
      <c r="CA73" s="560"/>
      <c r="CB73" s="560"/>
      <c r="CC73" s="560"/>
      <c r="CD73" s="560"/>
      <c r="CE73" s="560"/>
      <c r="CF73" s="560"/>
      <c r="CG73" s="560"/>
      <c r="CH73" s="560"/>
      <c r="CI73" s="560"/>
      <c r="CJ73" s="560"/>
      <c r="CK73" s="560"/>
      <c r="CL73" s="560"/>
      <c r="CM73" s="560"/>
      <c r="CN73" s="560"/>
      <c r="CO73" s="560"/>
      <c r="CP73" s="560"/>
      <c r="CQ73" s="560"/>
      <c r="CR73" s="560"/>
      <c r="CS73" s="163"/>
      <c r="CT73" s="135"/>
    </row>
    <row r="74" spans="1:200" ht="7.5" customHeight="1" thickBot="1" x14ac:dyDescent="0.25">
      <c r="A74" s="152"/>
      <c r="B74" s="173"/>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63"/>
      <c r="CT74" s="135"/>
    </row>
    <row r="75" spans="1:200" ht="7.5" customHeight="1" x14ac:dyDescent="0.2">
      <c r="A75" s="152"/>
      <c r="B75" s="173"/>
      <c r="C75" s="545" t="str">
        <f>IF(入力!F124="特定口座を希望しない","✓","")</f>
        <v/>
      </c>
      <c r="D75" s="546"/>
      <c r="E75" s="546"/>
      <c r="F75" s="547"/>
      <c r="G75" s="137"/>
      <c r="H75" s="560" t="s">
        <v>143</v>
      </c>
      <c r="I75" s="560"/>
      <c r="J75" s="560"/>
      <c r="K75" s="560"/>
      <c r="L75" s="560"/>
      <c r="M75" s="560"/>
      <c r="N75" s="560"/>
      <c r="O75" s="560"/>
      <c r="P75" s="560"/>
      <c r="Q75" s="560"/>
      <c r="R75" s="560"/>
      <c r="S75" s="560"/>
      <c r="T75" s="560"/>
      <c r="U75" s="560"/>
      <c r="V75" s="560"/>
      <c r="W75" s="560"/>
      <c r="X75" s="560"/>
      <c r="Y75" s="560"/>
      <c r="Z75" s="560"/>
      <c r="AA75" s="560"/>
      <c r="AB75" s="560"/>
      <c r="AC75" s="560"/>
      <c r="AD75" s="560"/>
      <c r="AE75" s="560"/>
      <c r="AF75" s="560"/>
      <c r="AG75" s="560"/>
      <c r="AH75" s="560"/>
      <c r="AI75" s="560"/>
      <c r="AJ75" s="560"/>
      <c r="AK75" s="560"/>
      <c r="AL75" s="560"/>
      <c r="AM75" s="560"/>
      <c r="AN75" s="560"/>
      <c r="AO75" s="560"/>
      <c r="AP75" s="560"/>
      <c r="AQ75" s="560"/>
      <c r="AR75" s="560"/>
      <c r="AS75" s="560"/>
      <c r="AT75" s="560"/>
      <c r="AU75" s="560"/>
      <c r="AV75" s="560"/>
      <c r="AW75" s="560"/>
      <c r="AX75" s="560"/>
      <c r="AY75" s="560"/>
      <c r="AZ75" s="560"/>
      <c r="BA75" s="560"/>
      <c r="BB75" s="560"/>
      <c r="BC75" s="560"/>
      <c r="BD75" s="560"/>
      <c r="BE75" s="560"/>
      <c r="BF75" s="560"/>
      <c r="BG75" s="560"/>
      <c r="BH75" s="560"/>
      <c r="BI75" s="560"/>
      <c r="BJ75" s="560"/>
      <c r="BK75" s="560"/>
      <c r="BL75" s="560"/>
      <c r="BM75" s="560"/>
      <c r="BN75" s="560"/>
      <c r="BO75" s="560"/>
      <c r="BP75" s="560"/>
      <c r="BQ75" s="560"/>
      <c r="BR75" s="560"/>
      <c r="BS75" s="560"/>
      <c r="BT75" s="560"/>
      <c r="BU75" s="560"/>
      <c r="BV75" s="560"/>
      <c r="BW75" s="560"/>
      <c r="BX75" s="560"/>
      <c r="BY75" s="560"/>
      <c r="BZ75" s="560"/>
      <c r="CA75" s="560"/>
      <c r="CB75" s="560"/>
      <c r="CC75" s="560"/>
      <c r="CD75" s="560"/>
      <c r="CE75" s="560"/>
      <c r="CF75" s="560"/>
      <c r="CG75" s="560"/>
      <c r="CH75" s="560"/>
      <c r="CI75" s="560"/>
      <c r="CJ75" s="560"/>
      <c r="CK75" s="560"/>
      <c r="CL75" s="560"/>
      <c r="CM75" s="560"/>
      <c r="CN75" s="560"/>
      <c r="CO75" s="560"/>
      <c r="CP75" s="560"/>
      <c r="CQ75" s="560"/>
      <c r="CR75" s="560"/>
      <c r="CS75" s="163"/>
      <c r="CT75" s="135"/>
    </row>
    <row r="76" spans="1:200" ht="7.5" customHeight="1" x14ac:dyDescent="0.2">
      <c r="A76" s="152"/>
      <c r="B76" s="173"/>
      <c r="C76" s="548"/>
      <c r="D76" s="549"/>
      <c r="E76" s="549"/>
      <c r="F76" s="550"/>
      <c r="G76" s="138"/>
      <c r="H76" s="560"/>
      <c r="I76" s="560"/>
      <c r="J76" s="560"/>
      <c r="K76" s="560"/>
      <c r="L76" s="560"/>
      <c r="M76" s="560"/>
      <c r="N76" s="560"/>
      <c r="O76" s="560"/>
      <c r="P76" s="560"/>
      <c r="Q76" s="560"/>
      <c r="R76" s="560"/>
      <c r="S76" s="560"/>
      <c r="T76" s="560"/>
      <c r="U76" s="560"/>
      <c r="V76" s="560"/>
      <c r="W76" s="560"/>
      <c r="X76" s="560"/>
      <c r="Y76" s="560"/>
      <c r="Z76" s="560"/>
      <c r="AA76" s="560"/>
      <c r="AB76" s="560"/>
      <c r="AC76" s="560"/>
      <c r="AD76" s="560"/>
      <c r="AE76" s="560"/>
      <c r="AF76" s="560"/>
      <c r="AG76" s="560"/>
      <c r="AH76" s="560"/>
      <c r="AI76" s="560"/>
      <c r="AJ76" s="560"/>
      <c r="AK76" s="560"/>
      <c r="AL76" s="560"/>
      <c r="AM76" s="560"/>
      <c r="AN76" s="560"/>
      <c r="AO76" s="560"/>
      <c r="AP76" s="560"/>
      <c r="AQ76" s="560"/>
      <c r="AR76" s="560"/>
      <c r="AS76" s="560"/>
      <c r="AT76" s="560"/>
      <c r="AU76" s="560"/>
      <c r="AV76" s="560"/>
      <c r="AW76" s="560"/>
      <c r="AX76" s="560"/>
      <c r="AY76" s="560"/>
      <c r="AZ76" s="560"/>
      <c r="BA76" s="560"/>
      <c r="BB76" s="560"/>
      <c r="BC76" s="560"/>
      <c r="BD76" s="560"/>
      <c r="BE76" s="560"/>
      <c r="BF76" s="560"/>
      <c r="BG76" s="560"/>
      <c r="BH76" s="560"/>
      <c r="BI76" s="560"/>
      <c r="BJ76" s="560"/>
      <c r="BK76" s="560"/>
      <c r="BL76" s="560"/>
      <c r="BM76" s="560"/>
      <c r="BN76" s="560"/>
      <c r="BO76" s="560"/>
      <c r="BP76" s="560"/>
      <c r="BQ76" s="560"/>
      <c r="BR76" s="560"/>
      <c r="BS76" s="560"/>
      <c r="BT76" s="560"/>
      <c r="BU76" s="560"/>
      <c r="BV76" s="560"/>
      <c r="BW76" s="560"/>
      <c r="BX76" s="560"/>
      <c r="BY76" s="560"/>
      <c r="BZ76" s="560"/>
      <c r="CA76" s="560"/>
      <c r="CB76" s="560"/>
      <c r="CC76" s="560"/>
      <c r="CD76" s="560"/>
      <c r="CE76" s="560"/>
      <c r="CF76" s="560"/>
      <c r="CG76" s="560"/>
      <c r="CH76" s="560"/>
      <c r="CI76" s="560"/>
      <c r="CJ76" s="560"/>
      <c r="CK76" s="560"/>
      <c r="CL76" s="560"/>
      <c r="CM76" s="560"/>
      <c r="CN76" s="560"/>
      <c r="CO76" s="560"/>
      <c r="CP76" s="560"/>
      <c r="CQ76" s="560"/>
      <c r="CR76" s="560"/>
      <c r="CS76" s="163"/>
      <c r="CT76" s="135"/>
    </row>
    <row r="77" spans="1:200" ht="7.5" customHeight="1" x14ac:dyDescent="0.2">
      <c r="A77" s="152"/>
      <c r="B77" s="167"/>
      <c r="C77" s="548"/>
      <c r="D77" s="549"/>
      <c r="E77" s="549"/>
      <c r="F77" s="550"/>
      <c r="G77" s="138"/>
      <c r="H77" s="560"/>
      <c r="I77" s="560"/>
      <c r="J77" s="560"/>
      <c r="K77" s="560"/>
      <c r="L77" s="560"/>
      <c r="M77" s="560"/>
      <c r="N77" s="560"/>
      <c r="O77" s="560"/>
      <c r="P77" s="560"/>
      <c r="Q77" s="560"/>
      <c r="R77" s="560"/>
      <c r="S77" s="560"/>
      <c r="T77" s="560"/>
      <c r="U77" s="560"/>
      <c r="V77" s="560"/>
      <c r="W77" s="560"/>
      <c r="X77" s="560"/>
      <c r="Y77" s="560"/>
      <c r="Z77" s="560"/>
      <c r="AA77" s="560"/>
      <c r="AB77" s="560"/>
      <c r="AC77" s="560"/>
      <c r="AD77" s="560"/>
      <c r="AE77" s="560"/>
      <c r="AF77" s="560"/>
      <c r="AG77" s="560"/>
      <c r="AH77" s="560"/>
      <c r="AI77" s="560"/>
      <c r="AJ77" s="560"/>
      <c r="AK77" s="560"/>
      <c r="AL77" s="560"/>
      <c r="AM77" s="560"/>
      <c r="AN77" s="560"/>
      <c r="AO77" s="560"/>
      <c r="AP77" s="560"/>
      <c r="AQ77" s="560"/>
      <c r="AR77" s="560"/>
      <c r="AS77" s="560"/>
      <c r="AT77" s="560"/>
      <c r="AU77" s="560"/>
      <c r="AV77" s="560"/>
      <c r="AW77" s="560"/>
      <c r="AX77" s="560"/>
      <c r="AY77" s="560"/>
      <c r="AZ77" s="560"/>
      <c r="BA77" s="560"/>
      <c r="BB77" s="560"/>
      <c r="BC77" s="560"/>
      <c r="BD77" s="560"/>
      <c r="BE77" s="560"/>
      <c r="BF77" s="560"/>
      <c r="BG77" s="560"/>
      <c r="BH77" s="560"/>
      <c r="BI77" s="560"/>
      <c r="BJ77" s="560"/>
      <c r="BK77" s="560"/>
      <c r="BL77" s="560"/>
      <c r="BM77" s="560"/>
      <c r="BN77" s="560"/>
      <c r="BO77" s="560"/>
      <c r="BP77" s="560"/>
      <c r="BQ77" s="560"/>
      <c r="BR77" s="560"/>
      <c r="BS77" s="560"/>
      <c r="BT77" s="560"/>
      <c r="BU77" s="560"/>
      <c r="BV77" s="560"/>
      <c r="BW77" s="560"/>
      <c r="BX77" s="560"/>
      <c r="BY77" s="560"/>
      <c r="BZ77" s="560"/>
      <c r="CA77" s="560"/>
      <c r="CB77" s="560"/>
      <c r="CC77" s="560"/>
      <c r="CD77" s="560"/>
      <c r="CE77" s="560"/>
      <c r="CF77" s="560"/>
      <c r="CG77" s="560"/>
      <c r="CH77" s="560"/>
      <c r="CI77" s="560"/>
      <c r="CJ77" s="560"/>
      <c r="CK77" s="560"/>
      <c r="CL77" s="560"/>
      <c r="CM77" s="560"/>
      <c r="CN77" s="560"/>
      <c r="CO77" s="560"/>
      <c r="CP77" s="560"/>
      <c r="CQ77" s="560"/>
      <c r="CR77" s="560"/>
      <c r="CS77" s="182"/>
      <c r="CT77" s="135"/>
    </row>
    <row r="78" spans="1:200" ht="7.5" customHeight="1" thickBot="1" x14ac:dyDescent="0.25">
      <c r="A78" s="152"/>
      <c r="B78" s="167"/>
      <c r="C78" s="551"/>
      <c r="D78" s="552"/>
      <c r="E78" s="552"/>
      <c r="F78" s="553"/>
      <c r="G78" s="138"/>
      <c r="H78" s="560"/>
      <c r="I78" s="560"/>
      <c r="J78" s="560"/>
      <c r="K78" s="560"/>
      <c r="L78" s="560"/>
      <c r="M78" s="560"/>
      <c r="N78" s="560"/>
      <c r="O78" s="560"/>
      <c r="P78" s="560"/>
      <c r="Q78" s="560"/>
      <c r="R78" s="560"/>
      <c r="S78" s="560"/>
      <c r="T78" s="560"/>
      <c r="U78" s="560"/>
      <c r="V78" s="560"/>
      <c r="W78" s="560"/>
      <c r="X78" s="560"/>
      <c r="Y78" s="560"/>
      <c r="Z78" s="560"/>
      <c r="AA78" s="560"/>
      <c r="AB78" s="560"/>
      <c r="AC78" s="560"/>
      <c r="AD78" s="560"/>
      <c r="AE78" s="560"/>
      <c r="AF78" s="560"/>
      <c r="AG78" s="560"/>
      <c r="AH78" s="560"/>
      <c r="AI78" s="560"/>
      <c r="AJ78" s="560"/>
      <c r="AK78" s="560"/>
      <c r="AL78" s="560"/>
      <c r="AM78" s="560"/>
      <c r="AN78" s="560"/>
      <c r="AO78" s="560"/>
      <c r="AP78" s="560"/>
      <c r="AQ78" s="560"/>
      <c r="AR78" s="560"/>
      <c r="AS78" s="560"/>
      <c r="AT78" s="560"/>
      <c r="AU78" s="560"/>
      <c r="AV78" s="560"/>
      <c r="AW78" s="560"/>
      <c r="AX78" s="560"/>
      <c r="AY78" s="560"/>
      <c r="AZ78" s="560"/>
      <c r="BA78" s="560"/>
      <c r="BB78" s="560"/>
      <c r="BC78" s="560"/>
      <c r="BD78" s="560"/>
      <c r="BE78" s="560"/>
      <c r="BF78" s="560"/>
      <c r="BG78" s="560"/>
      <c r="BH78" s="560"/>
      <c r="BI78" s="560"/>
      <c r="BJ78" s="560"/>
      <c r="BK78" s="560"/>
      <c r="BL78" s="560"/>
      <c r="BM78" s="560"/>
      <c r="BN78" s="560"/>
      <c r="BO78" s="560"/>
      <c r="BP78" s="560"/>
      <c r="BQ78" s="560"/>
      <c r="BR78" s="560"/>
      <c r="BS78" s="560"/>
      <c r="BT78" s="560"/>
      <c r="BU78" s="560"/>
      <c r="BV78" s="560"/>
      <c r="BW78" s="560"/>
      <c r="BX78" s="560"/>
      <c r="BY78" s="560"/>
      <c r="BZ78" s="560"/>
      <c r="CA78" s="560"/>
      <c r="CB78" s="560"/>
      <c r="CC78" s="560"/>
      <c r="CD78" s="560"/>
      <c r="CE78" s="560"/>
      <c r="CF78" s="560"/>
      <c r="CG78" s="560"/>
      <c r="CH78" s="560"/>
      <c r="CI78" s="560"/>
      <c r="CJ78" s="560"/>
      <c r="CK78" s="560"/>
      <c r="CL78" s="560"/>
      <c r="CM78" s="560"/>
      <c r="CN78" s="560"/>
      <c r="CO78" s="560"/>
      <c r="CP78" s="560"/>
      <c r="CQ78" s="560"/>
      <c r="CR78" s="560"/>
      <c r="CS78" s="182"/>
      <c r="CT78" s="135"/>
    </row>
    <row r="79" spans="1:200" ht="7.5" customHeight="1" x14ac:dyDescent="0.2">
      <c r="A79" s="152"/>
      <c r="B79" s="167"/>
      <c r="C79" s="137"/>
      <c r="D79" s="174"/>
      <c r="E79" s="174"/>
      <c r="F79" s="174"/>
      <c r="G79" s="174"/>
      <c r="H79" s="298" t="s">
        <v>187</v>
      </c>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8"/>
      <c r="AN79" s="298"/>
      <c r="AO79" s="298"/>
      <c r="AP79" s="298"/>
      <c r="AQ79" s="298"/>
      <c r="AR79" s="298"/>
      <c r="AS79" s="298"/>
      <c r="AT79" s="298"/>
      <c r="AU79" s="298"/>
      <c r="AV79" s="298"/>
      <c r="AW79" s="298"/>
      <c r="AX79" s="298"/>
      <c r="AY79" s="298"/>
      <c r="AZ79" s="298"/>
      <c r="BA79" s="298"/>
      <c r="BB79" s="298"/>
      <c r="BC79" s="298"/>
      <c r="BD79" s="298"/>
      <c r="BE79" s="298"/>
      <c r="BF79" s="298"/>
      <c r="BG79" s="298"/>
      <c r="BH79" s="298"/>
      <c r="BI79" s="298"/>
      <c r="BJ79" s="298"/>
      <c r="BK79" s="298"/>
      <c r="BL79" s="298"/>
      <c r="BM79" s="298"/>
      <c r="BN79" s="298"/>
      <c r="BO79" s="298"/>
      <c r="BP79" s="298"/>
      <c r="BQ79" s="298"/>
      <c r="BR79" s="298"/>
      <c r="BS79" s="298"/>
      <c r="BT79" s="298"/>
      <c r="BU79" s="298"/>
      <c r="BV79" s="298"/>
      <c r="BW79" s="298"/>
      <c r="BX79" s="298"/>
      <c r="BY79" s="298"/>
      <c r="BZ79" s="298"/>
      <c r="CA79" s="298"/>
      <c r="CB79" s="298"/>
      <c r="CC79" s="298"/>
      <c r="CD79" s="298"/>
      <c r="CE79" s="298"/>
      <c r="CF79" s="298"/>
      <c r="CG79" s="298"/>
      <c r="CH79" s="298"/>
      <c r="CI79" s="298"/>
      <c r="CJ79" s="298"/>
      <c r="CK79" s="298"/>
      <c r="CL79" s="298"/>
      <c r="CM79" s="298"/>
      <c r="CN79" s="298"/>
      <c r="CO79" s="298"/>
      <c r="CP79" s="298"/>
      <c r="CQ79" s="298"/>
      <c r="CR79" s="298"/>
      <c r="CS79" s="182"/>
      <c r="CT79" s="135"/>
    </row>
    <row r="80" spans="1:200" ht="7.5" customHeight="1" x14ac:dyDescent="0.2">
      <c r="A80" s="152"/>
      <c r="B80" s="167"/>
      <c r="C80" s="137"/>
      <c r="D80" s="174"/>
      <c r="E80" s="174"/>
      <c r="F80" s="174"/>
      <c r="G80" s="174"/>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298"/>
      <c r="AN80" s="298"/>
      <c r="AO80" s="298"/>
      <c r="AP80" s="298"/>
      <c r="AQ80" s="298"/>
      <c r="AR80" s="298"/>
      <c r="AS80" s="298"/>
      <c r="AT80" s="298"/>
      <c r="AU80" s="298"/>
      <c r="AV80" s="298"/>
      <c r="AW80" s="298"/>
      <c r="AX80" s="298"/>
      <c r="AY80" s="298"/>
      <c r="AZ80" s="298"/>
      <c r="BA80" s="298"/>
      <c r="BB80" s="298"/>
      <c r="BC80" s="298"/>
      <c r="BD80" s="298"/>
      <c r="BE80" s="298"/>
      <c r="BF80" s="298"/>
      <c r="BG80" s="298"/>
      <c r="BH80" s="298"/>
      <c r="BI80" s="298"/>
      <c r="BJ80" s="298"/>
      <c r="BK80" s="298"/>
      <c r="BL80" s="298"/>
      <c r="BM80" s="298"/>
      <c r="BN80" s="298"/>
      <c r="BO80" s="298"/>
      <c r="BP80" s="298"/>
      <c r="BQ80" s="298"/>
      <c r="BR80" s="298"/>
      <c r="BS80" s="298"/>
      <c r="BT80" s="298"/>
      <c r="BU80" s="298"/>
      <c r="BV80" s="298"/>
      <c r="BW80" s="298"/>
      <c r="BX80" s="298"/>
      <c r="BY80" s="298"/>
      <c r="BZ80" s="298"/>
      <c r="CA80" s="298"/>
      <c r="CB80" s="298"/>
      <c r="CC80" s="298"/>
      <c r="CD80" s="298"/>
      <c r="CE80" s="298"/>
      <c r="CF80" s="298"/>
      <c r="CG80" s="298"/>
      <c r="CH80" s="298"/>
      <c r="CI80" s="298"/>
      <c r="CJ80" s="298"/>
      <c r="CK80" s="298"/>
      <c r="CL80" s="298"/>
      <c r="CM80" s="298"/>
      <c r="CN80" s="298"/>
      <c r="CO80" s="298"/>
      <c r="CP80" s="298"/>
      <c r="CQ80" s="298"/>
      <c r="CR80" s="298"/>
      <c r="CS80" s="182"/>
      <c r="CT80" s="135"/>
    </row>
    <row r="81" spans="1:98" ht="7.5" customHeight="1" x14ac:dyDescent="0.2">
      <c r="A81" s="152"/>
      <c r="B81" s="167"/>
      <c r="C81" s="137"/>
      <c r="D81" s="174"/>
      <c r="E81" s="174"/>
      <c r="F81" s="174"/>
      <c r="G81" s="174"/>
      <c r="H81" s="298"/>
      <c r="I81" s="298"/>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298"/>
      <c r="AY81" s="298"/>
      <c r="AZ81" s="298"/>
      <c r="BA81" s="298"/>
      <c r="BB81" s="298"/>
      <c r="BC81" s="298"/>
      <c r="BD81" s="298"/>
      <c r="BE81" s="298"/>
      <c r="BF81" s="298"/>
      <c r="BG81" s="298"/>
      <c r="BH81" s="298"/>
      <c r="BI81" s="298"/>
      <c r="BJ81" s="298"/>
      <c r="BK81" s="298"/>
      <c r="BL81" s="298"/>
      <c r="BM81" s="298"/>
      <c r="BN81" s="298"/>
      <c r="BO81" s="298"/>
      <c r="BP81" s="298"/>
      <c r="BQ81" s="298"/>
      <c r="BR81" s="298"/>
      <c r="BS81" s="298"/>
      <c r="BT81" s="298"/>
      <c r="BU81" s="298"/>
      <c r="BV81" s="298"/>
      <c r="BW81" s="298"/>
      <c r="BX81" s="298"/>
      <c r="BY81" s="298"/>
      <c r="BZ81" s="298"/>
      <c r="CA81" s="298"/>
      <c r="CB81" s="298"/>
      <c r="CC81" s="298"/>
      <c r="CD81" s="298"/>
      <c r="CE81" s="298"/>
      <c r="CF81" s="298"/>
      <c r="CG81" s="298"/>
      <c r="CH81" s="298"/>
      <c r="CI81" s="298"/>
      <c r="CJ81" s="298"/>
      <c r="CK81" s="298"/>
      <c r="CL81" s="298"/>
      <c r="CM81" s="298"/>
      <c r="CN81" s="298"/>
      <c r="CO81" s="298"/>
      <c r="CP81" s="298"/>
      <c r="CQ81" s="298"/>
      <c r="CR81" s="298"/>
      <c r="CS81" s="182"/>
      <c r="CT81" s="135"/>
    </row>
    <row r="82" spans="1:98" ht="7.5" customHeight="1" x14ac:dyDescent="0.2">
      <c r="A82" s="152"/>
      <c r="B82" s="167"/>
      <c r="C82" s="139"/>
      <c r="D82" s="555" t="s">
        <v>136</v>
      </c>
      <c r="E82" s="555"/>
      <c r="F82" s="555"/>
      <c r="G82" s="555"/>
      <c r="H82" s="303" t="s">
        <v>156</v>
      </c>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c r="AI82" s="303"/>
      <c r="AJ82" s="303"/>
      <c r="AK82" s="303"/>
      <c r="AL82" s="303"/>
      <c r="AM82" s="303"/>
      <c r="AN82" s="303"/>
      <c r="AO82" s="303"/>
      <c r="AP82" s="303"/>
      <c r="AQ82" s="303"/>
      <c r="AR82" s="303"/>
      <c r="AS82" s="303"/>
      <c r="AT82" s="303"/>
      <c r="AU82" s="303"/>
      <c r="AV82" s="303"/>
      <c r="AW82" s="303"/>
      <c r="AX82" s="303"/>
      <c r="AY82" s="303"/>
      <c r="AZ82" s="303"/>
      <c r="BA82" s="303"/>
      <c r="BB82" s="303"/>
      <c r="BC82" s="303"/>
      <c r="BD82" s="303"/>
      <c r="BE82" s="303"/>
      <c r="BF82" s="303"/>
      <c r="BG82" s="303"/>
      <c r="BH82" s="303"/>
      <c r="BI82" s="303"/>
      <c r="BJ82" s="303"/>
      <c r="BK82" s="303"/>
      <c r="BL82" s="303"/>
      <c r="BM82" s="303"/>
      <c r="BN82" s="303"/>
      <c r="BO82" s="303"/>
      <c r="BP82" s="303"/>
      <c r="BQ82" s="303"/>
      <c r="BR82" s="303"/>
      <c r="BS82" s="303"/>
      <c r="BT82" s="303"/>
      <c r="BU82" s="303"/>
      <c r="BV82" s="303"/>
      <c r="BW82" s="303"/>
      <c r="BX82" s="303"/>
      <c r="BY82" s="303"/>
      <c r="BZ82" s="303"/>
      <c r="CA82" s="303"/>
      <c r="CB82" s="303"/>
      <c r="CC82" s="303"/>
      <c r="CD82" s="303"/>
      <c r="CE82" s="303"/>
      <c r="CF82" s="303"/>
      <c r="CG82" s="303"/>
      <c r="CH82" s="303"/>
      <c r="CI82" s="303"/>
      <c r="CJ82" s="303"/>
      <c r="CK82" s="303"/>
      <c r="CL82" s="303"/>
      <c r="CM82" s="303"/>
      <c r="CN82" s="303"/>
      <c r="CO82" s="303"/>
      <c r="CP82" s="303"/>
      <c r="CQ82" s="303"/>
      <c r="CR82" s="303"/>
      <c r="CS82" s="183"/>
      <c r="CT82" s="159"/>
    </row>
    <row r="83" spans="1:98" ht="7.5" customHeight="1" x14ac:dyDescent="0.2">
      <c r="A83" s="152"/>
      <c r="B83" s="167"/>
      <c r="C83" s="139"/>
      <c r="D83" s="555"/>
      <c r="E83" s="555"/>
      <c r="F83" s="555"/>
      <c r="G83" s="555"/>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183"/>
      <c r="CT83" s="159"/>
    </row>
    <row r="84" spans="1:98" ht="7.5" customHeight="1" x14ac:dyDescent="0.2">
      <c r="A84" s="152"/>
      <c r="B84" s="167"/>
      <c r="C84" s="139"/>
      <c r="D84" s="175"/>
      <c r="E84" s="175"/>
      <c r="F84" s="175"/>
      <c r="G84" s="141"/>
      <c r="H84" s="303" t="s">
        <v>138</v>
      </c>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c r="AI84" s="303"/>
      <c r="AJ84" s="303"/>
      <c r="AK84" s="303"/>
      <c r="AL84" s="303"/>
      <c r="AM84" s="303"/>
      <c r="AN84" s="303"/>
      <c r="AO84" s="303"/>
      <c r="AP84" s="303"/>
      <c r="AQ84" s="303"/>
      <c r="AR84" s="303"/>
      <c r="AS84" s="303"/>
      <c r="AT84" s="303"/>
      <c r="AU84" s="303"/>
      <c r="AV84" s="303"/>
      <c r="AW84" s="303"/>
      <c r="AX84" s="303"/>
      <c r="AY84" s="303"/>
      <c r="AZ84" s="303"/>
      <c r="BA84" s="303"/>
      <c r="BB84" s="303"/>
      <c r="BC84" s="303"/>
      <c r="BD84" s="303"/>
      <c r="BE84" s="303"/>
      <c r="BF84" s="303"/>
      <c r="BG84" s="303"/>
      <c r="BH84" s="303"/>
      <c r="BI84" s="303"/>
      <c r="BJ84" s="303"/>
      <c r="BK84" s="303"/>
      <c r="BL84" s="303"/>
      <c r="BM84" s="303"/>
      <c r="BN84" s="303"/>
      <c r="BO84" s="303"/>
      <c r="BP84" s="303"/>
      <c r="BQ84" s="303"/>
      <c r="BR84" s="303"/>
      <c r="BS84" s="303"/>
      <c r="BT84" s="303"/>
      <c r="BU84" s="303"/>
      <c r="BV84" s="303"/>
      <c r="BW84" s="303"/>
      <c r="BX84" s="303"/>
      <c r="BY84" s="303"/>
      <c r="BZ84" s="303"/>
      <c r="CA84" s="303"/>
      <c r="CB84" s="303"/>
      <c r="CC84" s="303"/>
      <c r="CD84" s="303"/>
      <c r="CE84" s="303"/>
      <c r="CF84" s="303"/>
      <c r="CG84" s="303"/>
      <c r="CH84" s="303"/>
      <c r="CI84" s="303"/>
      <c r="CJ84" s="303"/>
      <c r="CK84" s="303"/>
      <c r="CL84" s="303"/>
      <c r="CM84" s="303"/>
      <c r="CN84" s="303"/>
      <c r="CO84" s="303"/>
      <c r="CP84" s="303"/>
      <c r="CQ84" s="303"/>
      <c r="CR84" s="303"/>
      <c r="CS84" s="183"/>
      <c r="CT84" s="159"/>
    </row>
    <row r="85" spans="1:98" ht="7.5" customHeight="1" x14ac:dyDescent="0.2">
      <c r="A85" s="152"/>
      <c r="B85" s="167"/>
      <c r="C85" s="139"/>
      <c r="D85" s="175"/>
      <c r="E85" s="175"/>
      <c r="F85" s="175"/>
      <c r="G85" s="14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303"/>
      <c r="AP85" s="303"/>
      <c r="AQ85" s="303"/>
      <c r="AR85" s="303"/>
      <c r="AS85" s="303"/>
      <c r="AT85" s="303"/>
      <c r="AU85" s="303"/>
      <c r="AV85" s="303"/>
      <c r="AW85" s="303"/>
      <c r="AX85" s="303"/>
      <c r="AY85" s="303"/>
      <c r="AZ85" s="303"/>
      <c r="BA85" s="303"/>
      <c r="BB85" s="303"/>
      <c r="BC85" s="303"/>
      <c r="BD85" s="303"/>
      <c r="BE85" s="303"/>
      <c r="BF85" s="303"/>
      <c r="BG85" s="303"/>
      <c r="BH85" s="303"/>
      <c r="BI85" s="303"/>
      <c r="BJ85" s="303"/>
      <c r="BK85" s="303"/>
      <c r="BL85" s="303"/>
      <c r="BM85" s="303"/>
      <c r="BN85" s="303"/>
      <c r="BO85" s="303"/>
      <c r="BP85" s="303"/>
      <c r="BQ85" s="303"/>
      <c r="BR85" s="303"/>
      <c r="BS85" s="303"/>
      <c r="BT85" s="303"/>
      <c r="BU85" s="303"/>
      <c r="BV85" s="303"/>
      <c r="BW85" s="303"/>
      <c r="BX85" s="303"/>
      <c r="BY85" s="303"/>
      <c r="BZ85" s="303"/>
      <c r="CA85" s="303"/>
      <c r="CB85" s="303"/>
      <c r="CC85" s="303"/>
      <c r="CD85" s="303"/>
      <c r="CE85" s="303"/>
      <c r="CF85" s="303"/>
      <c r="CG85" s="303"/>
      <c r="CH85" s="303"/>
      <c r="CI85" s="303"/>
      <c r="CJ85" s="303"/>
      <c r="CK85" s="303"/>
      <c r="CL85" s="303"/>
      <c r="CM85" s="303"/>
      <c r="CN85" s="303"/>
      <c r="CO85" s="303"/>
      <c r="CP85" s="303"/>
      <c r="CQ85" s="303"/>
      <c r="CR85" s="303"/>
      <c r="CS85" s="183"/>
      <c r="CT85" s="137"/>
    </row>
    <row r="86" spans="1:98" ht="7.5" customHeight="1" x14ac:dyDescent="0.2">
      <c r="A86" s="152"/>
      <c r="B86" s="167"/>
      <c r="C86" s="139"/>
      <c r="D86" s="176"/>
      <c r="E86" s="176"/>
      <c r="F86" s="176"/>
      <c r="G86" s="143"/>
      <c r="H86" s="303" t="s">
        <v>139</v>
      </c>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3"/>
      <c r="AZ86" s="303"/>
      <c r="BA86" s="303"/>
      <c r="BB86" s="303"/>
      <c r="BC86" s="303"/>
      <c r="BD86" s="303"/>
      <c r="BE86" s="303"/>
      <c r="BF86" s="303"/>
      <c r="BG86" s="303"/>
      <c r="BH86" s="303"/>
      <c r="BI86" s="303"/>
      <c r="BJ86" s="303"/>
      <c r="BK86" s="303"/>
      <c r="BL86" s="303"/>
      <c r="BM86" s="303"/>
      <c r="BN86" s="303"/>
      <c r="BO86" s="303"/>
      <c r="BP86" s="303"/>
      <c r="BQ86" s="303"/>
      <c r="BR86" s="303"/>
      <c r="BS86" s="303"/>
      <c r="BT86" s="303"/>
      <c r="BU86" s="303"/>
      <c r="BV86" s="303"/>
      <c r="BW86" s="303"/>
      <c r="BX86" s="303"/>
      <c r="BY86" s="303"/>
      <c r="BZ86" s="303"/>
      <c r="CA86" s="303"/>
      <c r="CB86" s="303"/>
      <c r="CC86" s="303"/>
      <c r="CD86" s="303"/>
      <c r="CE86" s="303"/>
      <c r="CF86" s="303"/>
      <c r="CG86" s="303"/>
      <c r="CH86" s="303"/>
      <c r="CI86" s="303"/>
      <c r="CJ86" s="303"/>
      <c r="CK86" s="303"/>
      <c r="CL86" s="303"/>
      <c r="CM86" s="303"/>
      <c r="CN86" s="303"/>
      <c r="CO86" s="303"/>
      <c r="CP86" s="303"/>
      <c r="CQ86" s="303"/>
      <c r="CR86" s="303"/>
      <c r="CS86" s="183"/>
      <c r="CT86" s="137"/>
    </row>
    <row r="87" spans="1:98" ht="7.5" customHeight="1" x14ac:dyDescent="0.2">
      <c r="A87" s="152"/>
      <c r="B87" s="167"/>
      <c r="C87" s="139"/>
      <c r="D87" s="176"/>
      <c r="E87" s="176"/>
      <c r="F87" s="176"/>
      <c r="G87" s="14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c r="AI87" s="303"/>
      <c r="AJ87" s="303"/>
      <c r="AK87" s="303"/>
      <c r="AL87" s="303"/>
      <c r="AM87" s="303"/>
      <c r="AN87" s="303"/>
      <c r="AO87" s="303"/>
      <c r="AP87" s="303"/>
      <c r="AQ87" s="303"/>
      <c r="AR87" s="303"/>
      <c r="AS87" s="303"/>
      <c r="AT87" s="303"/>
      <c r="AU87" s="303"/>
      <c r="AV87" s="303"/>
      <c r="AW87" s="303"/>
      <c r="AX87" s="303"/>
      <c r="AY87" s="303"/>
      <c r="AZ87" s="303"/>
      <c r="BA87" s="303"/>
      <c r="BB87" s="303"/>
      <c r="BC87" s="303"/>
      <c r="BD87" s="303"/>
      <c r="BE87" s="303"/>
      <c r="BF87" s="303"/>
      <c r="BG87" s="303"/>
      <c r="BH87" s="303"/>
      <c r="BI87" s="303"/>
      <c r="BJ87" s="303"/>
      <c r="BK87" s="303"/>
      <c r="BL87" s="303"/>
      <c r="BM87" s="303"/>
      <c r="BN87" s="303"/>
      <c r="BO87" s="303"/>
      <c r="BP87" s="303"/>
      <c r="BQ87" s="303"/>
      <c r="BR87" s="303"/>
      <c r="BS87" s="303"/>
      <c r="BT87" s="303"/>
      <c r="BU87" s="303"/>
      <c r="BV87" s="303"/>
      <c r="BW87" s="303"/>
      <c r="BX87" s="303"/>
      <c r="BY87" s="303"/>
      <c r="BZ87" s="303"/>
      <c r="CA87" s="303"/>
      <c r="CB87" s="303"/>
      <c r="CC87" s="303"/>
      <c r="CD87" s="303"/>
      <c r="CE87" s="303"/>
      <c r="CF87" s="303"/>
      <c r="CG87" s="303"/>
      <c r="CH87" s="303"/>
      <c r="CI87" s="303"/>
      <c r="CJ87" s="303"/>
      <c r="CK87" s="303"/>
      <c r="CL87" s="303"/>
      <c r="CM87" s="303"/>
      <c r="CN87" s="303"/>
      <c r="CO87" s="303"/>
      <c r="CP87" s="303"/>
      <c r="CQ87" s="303"/>
      <c r="CR87" s="303"/>
      <c r="CS87" s="183"/>
      <c r="CT87" s="137"/>
    </row>
    <row r="88" spans="1:98" ht="7.5" customHeight="1" x14ac:dyDescent="0.2">
      <c r="A88" s="152"/>
      <c r="B88" s="167"/>
      <c r="C88" s="139"/>
      <c r="D88" s="176"/>
      <c r="E88" s="176"/>
      <c r="F88" s="176"/>
      <c r="G88" s="143"/>
      <c r="H88" s="456" t="s">
        <v>140</v>
      </c>
      <c r="I88" s="456"/>
      <c r="J88" s="456"/>
      <c r="K88" s="456"/>
      <c r="L88" s="456"/>
      <c r="M88" s="456"/>
      <c r="N88" s="456"/>
      <c r="O88" s="456"/>
      <c r="P88" s="456"/>
      <c r="Q88" s="456"/>
      <c r="R88" s="456"/>
      <c r="S88" s="456"/>
      <c r="T88" s="456"/>
      <c r="U88" s="456"/>
      <c r="V88" s="456"/>
      <c r="W88" s="456"/>
      <c r="X88" s="456"/>
      <c r="Y88" s="456"/>
      <c r="Z88" s="456"/>
      <c r="AA88" s="456"/>
      <c r="AB88" s="456"/>
      <c r="AC88" s="456"/>
      <c r="AD88" s="456"/>
      <c r="AE88" s="456"/>
      <c r="AF88" s="456"/>
      <c r="AG88" s="456"/>
      <c r="AH88" s="456"/>
      <c r="AI88" s="456"/>
      <c r="AJ88" s="456"/>
      <c r="AK88" s="456"/>
      <c r="AL88" s="456"/>
      <c r="AM88" s="456"/>
      <c r="AN88" s="456"/>
      <c r="AO88" s="456"/>
      <c r="AP88" s="456"/>
      <c r="AQ88" s="456"/>
      <c r="AR88" s="456"/>
      <c r="AS88" s="456"/>
      <c r="AT88" s="456"/>
      <c r="AU88" s="456"/>
      <c r="AV88" s="456"/>
      <c r="AW88" s="456"/>
      <c r="AX88" s="456"/>
      <c r="AY88" s="456"/>
      <c r="AZ88" s="456"/>
      <c r="BA88" s="456"/>
      <c r="BB88" s="456"/>
      <c r="BC88" s="456"/>
      <c r="BD88" s="456"/>
      <c r="BE88" s="456"/>
      <c r="BF88" s="456"/>
      <c r="BG88" s="456"/>
      <c r="BH88" s="456"/>
      <c r="BI88" s="456"/>
      <c r="BJ88" s="456"/>
      <c r="BK88" s="456"/>
      <c r="BL88" s="456"/>
      <c r="BM88" s="456"/>
      <c r="BN88" s="456"/>
      <c r="BO88" s="456"/>
      <c r="BP88" s="456"/>
      <c r="BQ88" s="456"/>
      <c r="BR88" s="456"/>
      <c r="BS88" s="456"/>
      <c r="BT88" s="456"/>
      <c r="BU88" s="456"/>
      <c r="BV88" s="456"/>
      <c r="BW88" s="456"/>
      <c r="BX88" s="456"/>
      <c r="BY88" s="456"/>
      <c r="BZ88" s="456"/>
      <c r="CA88" s="456"/>
      <c r="CB88" s="456"/>
      <c r="CC88" s="456"/>
      <c r="CD88" s="456"/>
      <c r="CE88" s="456"/>
      <c r="CF88" s="456"/>
      <c r="CG88" s="456"/>
      <c r="CH88" s="456"/>
      <c r="CI88" s="456"/>
      <c r="CJ88" s="456"/>
      <c r="CK88" s="456"/>
      <c r="CL88" s="456"/>
      <c r="CM88" s="456"/>
      <c r="CN88" s="456"/>
      <c r="CO88" s="456"/>
      <c r="CP88" s="456"/>
      <c r="CQ88" s="456"/>
      <c r="CR88" s="456"/>
      <c r="CS88" s="183"/>
      <c r="CT88" s="137"/>
    </row>
    <row r="89" spans="1:98" ht="7.5" customHeight="1" x14ac:dyDescent="0.2">
      <c r="A89" s="152"/>
      <c r="B89" s="167"/>
      <c r="C89" s="139"/>
      <c r="D89" s="176"/>
      <c r="E89" s="176"/>
      <c r="F89" s="176"/>
      <c r="G89" s="143"/>
      <c r="H89" s="456"/>
      <c r="I89" s="456"/>
      <c r="J89" s="456"/>
      <c r="K89" s="456"/>
      <c r="L89" s="456"/>
      <c r="M89" s="456"/>
      <c r="N89" s="456"/>
      <c r="O89" s="456"/>
      <c r="P89" s="456"/>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456"/>
      <c r="BA89" s="456"/>
      <c r="BB89" s="456"/>
      <c r="BC89" s="456"/>
      <c r="BD89" s="456"/>
      <c r="BE89" s="456"/>
      <c r="BF89" s="456"/>
      <c r="BG89" s="456"/>
      <c r="BH89" s="456"/>
      <c r="BI89" s="456"/>
      <c r="BJ89" s="456"/>
      <c r="BK89" s="456"/>
      <c r="BL89" s="456"/>
      <c r="BM89" s="456"/>
      <c r="BN89" s="456"/>
      <c r="BO89" s="456"/>
      <c r="BP89" s="456"/>
      <c r="BQ89" s="456"/>
      <c r="BR89" s="456"/>
      <c r="BS89" s="456"/>
      <c r="BT89" s="456"/>
      <c r="BU89" s="456"/>
      <c r="BV89" s="456"/>
      <c r="BW89" s="456"/>
      <c r="BX89" s="456"/>
      <c r="BY89" s="456"/>
      <c r="BZ89" s="456"/>
      <c r="CA89" s="456"/>
      <c r="CB89" s="456"/>
      <c r="CC89" s="456"/>
      <c r="CD89" s="456"/>
      <c r="CE89" s="456"/>
      <c r="CF89" s="456"/>
      <c r="CG89" s="456"/>
      <c r="CH89" s="456"/>
      <c r="CI89" s="456"/>
      <c r="CJ89" s="456"/>
      <c r="CK89" s="456"/>
      <c r="CL89" s="456"/>
      <c r="CM89" s="456"/>
      <c r="CN89" s="456"/>
      <c r="CO89" s="456"/>
      <c r="CP89" s="456"/>
      <c r="CQ89" s="456"/>
      <c r="CR89" s="456"/>
      <c r="CS89" s="183"/>
      <c r="CT89" s="137"/>
    </row>
    <row r="90" spans="1:98" ht="7.5" customHeight="1" x14ac:dyDescent="0.2">
      <c r="A90" s="152"/>
      <c r="B90" s="167"/>
      <c r="C90" s="139"/>
      <c r="D90" s="555" t="s">
        <v>141</v>
      </c>
      <c r="E90" s="555"/>
      <c r="F90" s="555"/>
      <c r="G90" s="555"/>
      <c r="H90" s="303" t="s">
        <v>157</v>
      </c>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c r="AJ90" s="303"/>
      <c r="AK90" s="303"/>
      <c r="AL90" s="303"/>
      <c r="AM90" s="303"/>
      <c r="AN90" s="303"/>
      <c r="AO90" s="303"/>
      <c r="AP90" s="303"/>
      <c r="AQ90" s="303"/>
      <c r="AR90" s="303"/>
      <c r="AS90" s="303"/>
      <c r="AT90" s="303"/>
      <c r="AU90" s="303"/>
      <c r="AV90" s="303"/>
      <c r="AW90" s="303"/>
      <c r="AX90" s="303"/>
      <c r="AY90" s="303"/>
      <c r="AZ90" s="303"/>
      <c r="BA90" s="303"/>
      <c r="BB90" s="303"/>
      <c r="BC90" s="303"/>
      <c r="BD90" s="303"/>
      <c r="BE90" s="303"/>
      <c r="BF90" s="303"/>
      <c r="BG90" s="303"/>
      <c r="BH90" s="303"/>
      <c r="BI90" s="303"/>
      <c r="BJ90" s="303"/>
      <c r="BK90" s="303"/>
      <c r="BL90" s="303"/>
      <c r="BM90" s="303"/>
      <c r="BN90" s="303"/>
      <c r="BO90" s="303"/>
      <c r="BP90" s="303"/>
      <c r="BQ90" s="303"/>
      <c r="BR90" s="303"/>
      <c r="BS90" s="303"/>
      <c r="BT90" s="303"/>
      <c r="BU90" s="303"/>
      <c r="BV90" s="303"/>
      <c r="BW90" s="303"/>
      <c r="BX90" s="303"/>
      <c r="BY90" s="303"/>
      <c r="BZ90" s="303"/>
      <c r="CA90" s="303"/>
      <c r="CB90" s="303"/>
      <c r="CC90" s="303"/>
      <c r="CD90" s="303"/>
      <c r="CE90" s="303"/>
      <c r="CF90" s="303"/>
      <c r="CG90" s="303"/>
      <c r="CH90" s="303"/>
      <c r="CI90" s="303"/>
      <c r="CJ90" s="303"/>
      <c r="CK90" s="303"/>
      <c r="CL90" s="303"/>
      <c r="CM90" s="303"/>
      <c r="CN90" s="303"/>
      <c r="CO90" s="303"/>
      <c r="CP90" s="303"/>
      <c r="CQ90" s="303"/>
      <c r="CR90" s="303"/>
      <c r="CS90" s="183"/>
      <c r="CT90" s="135"/>
    </row>
    <row r="91" spans="1:98" ht="7.5" customHeight="1" x14ac:dyDescent="0.2">
      <c r="A91" s="152"/>
      <c r="B91" s="167"/>
      <c r="C91" s="139"/>
      <c r="D91" s="555"/>
      <c r="E91" s="555"/>
      <c r="F91" s="555"/>
      <c r="G91" s="555"/>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c r="AI91" s="303"/>
      <c r="AJ91" s="303"/>
      <c r="AK91" s="303"/>
      <c r="AL91" s="303"/>
      <c r="AM91" s="303"/>
      <c r="AN91" s="303"/>
      <c r="AO91" s="303"/>
      <c r="AP91" s="303"/>
      <c r="AQ91" s="303"/>
      <c r="AR91" s="303"/>
      <c r="AS91" s="303"/>
      <c r="AT91" s="303"/>
      <c r="AU91" s="303"/>
      <c r="AV91" s="303"/>
      <c r="AW91" s="303"/>
      <c r="AX91" s="303"/>
      <c r="AY91" s="303"/>
      <c r="AZ91" s="303"/>
      <c r="BA91" s="303"/>
      <c r="BB91" s="303"/>
      <c r="BC91" s="303"/>
      <c r="BD91" s="303"/>
      <c r="BE91" s="303"/>
      <c r="BF91" s="303"/>
      <c r="BG91" s="303"/>
      <c r="BH91" s="303"/>
      <c r="BI91" s="303"/>
      <c r="BJ91" s="303"/>
      <c r="BK91" s="303"/>
      <c r="BL91" s="303"/>
      <c r="BM91" s="303"/>
      <c r="BN91" s="303"/>
      <c r="BO91" s="303"/>
      <c r="BP91" s="303"/>
      <c r="BQ91" s="303"/>
      <c r="BR91" s="303"/>
      <c r="BS91" s="303"/>
      <c r="BT91" s="303"/>
      <c r="BU91" s="303"/>
      <c r="BV91" s="303"/>
      <c r="BW91" s="303"/>
      <c r="BX91" s="303"/>
      <c r="BY91" s="303"/>
      <c r="BZ91" s="303"/>
      <c r="CA91" s="303"/>
      <c r="CB91" s="303"/>
      <c r="CC91" s="303"/>
      <c r="CD91" s="303"/>
      <c r="CE91" s="303"/>
      <c r="CF91" s="303"/>
      <c r="CG91" s="303"/>
      <c r="CH91" s="303"/>
      <c r="CI91" s="303"/>
      <c r="CJ91" s="303"/>
      <c r="CK91" s="303"/>
      <c r="CL91" s="303"/>
      <c r="CM91" s="303"/>
      <c r="CN91" s="303"/>
      <c r="CO91" s="303"/>
      <c r="CP91" s="303"/>
      <c r="CQ91" s="303"/>
      <c r="CR91" s="303"/>
      <c r="CS91" s="183"/>
      <c r="CT91" s="135"/>
    </row>
    <row r="92" spans="1:98" ht="7.5" customHeight="1" x14ac:dyDescent="0.2">
      <c r="A92" s="152"/>
      <c r="B92" s="167"/>
      <c r="C92" s="139"/>
      <c r="D92" s="143"/>
      <c r="E92" s="143"/>
      <c r="F92" s="143"/>
      <c r="G92" s="14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c r="AI92" s="303"/>
      <c r="AJ92" s="303"/>
      <c r="AK92" s="303"/>
      <c r="AL92" s="303"/>
      <c r="AM92" s="303"/>
      <c r="AN92" s="303"/>
      <c r="AO92" s="303"/>
      <c r="AP92" s="303"/>
      <c r="AQ92" s="303"/>
      <c r="AR92" s="303"/>
      <c r="AS92" s="303"/>
      <c r="AT92" s="303"/>
      <c r="AU92" s="303"/>
      <c r="AV92" s="303"/>
      <c r="AW92" s="303"/>
      <c r="AX92" s="303"/>
      <c r="AY92" s="303"/>
      <c r="AZ92" s="303"/>
      <c r="BA92" s="303"/>
      <c r="BB92" s="303"/>
      <c r="BC92" s="303"/>
      <c r="BD92" s="303"/>
      <c r="BE92" s="303"/>
      <c r="BF92" s="303"/>
      <c r="BG92" s="303"/>
      <c r="BH92" s="303"/>
      <c r="BI92" s="303"/>
      <c r="BJ92" s="303"/>
      <c r="BK92" s="303"/>
      <c r="BL92" s="303"/>
      <c r="BM92" s="303"/>
      <c r="BN92" s="303"/>
      <c r="BO92" s="303"/>
      <c r="BP92" s="303"/>
      <c r="BQ92" s="303"/>
      <c r="BR92" s="303"/>
      <c r="BS92" s="303"/>
      <c r="BT92" s="303"/>
      <c r="BU92" s="303"/>
      <c r="BV92" s="303"/>
      <c r="BW92" s="303"/>
      <c r="BX92" s="303"/>
      <c r="BY92" s="303"/>
      <c r="BZ92" s="303"/>
      <c r="CA92" s="303"/>
      <c r="CB92" s="303"/>
      <c r="CC92" s="303"/>
      <c r="CD92" s="303"/>
      <c r="CE92" s="303"/>
      <c r="CF92" s="303"/>
      <c r="CG92" s="303"/>
      <c r="CH92" s="303"/>
      <c r="CI92" s="303"/>
      <c r="CJ92" s="303"/>
      <c r="CK92" s="303"/>
      <c r="CL92" s="303"/>
      <c r="CM92" s="303"/>
      <c r="CN92" s="303"/>
      <c r="CO92" s="303"/>
      <c r="CP92" s="303"/>
      <c r="CQ92" s="303"/>
      <c r="CR92" s="303"/>
      <c r="CS92" s="183"/>
      <c r="CT92" s="135"/>
    </row>
    <row r="93" spans="1:98" ht="7.5" customHeight="1" x14ac:dyDescent="0.2">
      <c r="A93" s="152"/>
      <c r="B93" s="167"/>
      <c r="C93" s="139"/>
      <c r="D93" s="143"/>
      <c r="E93" s="143"/>
      <c r="F93" s="143"/>
      <c r="G93" s="14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c r="AI93" s="303"/>
      <c r="AJ93" s="303"/>
      <c r="AK93" s="303"/>
      <c r="AL93" s="303"/>
      <c r="AM93" s="303"/>
      <c r="AN93" s="303"/>
      <c r="AO93" s="303"/>
      <c r="AP93" s="303"/>
      <c r="AQ93" s="303"/>
      <c r="AR93" s="303"/>
      <c r="AS93" s="303"/>
      <c r="AT93" s="303"/>
      <c r="AU93" s="303"/>
      <c r="AV93" s="303"/>
      <c r="AW93" s="303"/>
      <c r="AX93" s="303"/>
      <c r="AY93" s="303"/>
      <c r="AZ93" s="303"/>
      <c r="BA93" s="303"/>
      <c r="BB93" s="303"/>
      <c r="BC93" s="303"/>
      <c r="BD93" s="303"/>
      <c r="BE93" s="303"/>
      <c r="BF93" s="303"/>
      <c r="BG93" s="303"/>
      <c r="BH93" s="303"/>
      <c r="BI93" s="303"/>
      <c r="BJ93" s="303"/>
      <c r="BK93" s="303"/>
      <c r="BL93" s="303"/>
      <c r="BM93" s="303"/>
      <c r="BN93" s="303"/>
      <c r="BO93" s="303"/>
      <c r="BP93" s="303"/>
      <c r="BQ93" s="303"/>
      <c r="BR93" s="303"/>
      <c r="BS93" s="303"/>
      <c r="BT93" s="303"/>
      <c r="BU93" s="303"/>
      <c r="BV93" s="303"/>
      <c r="BW93" s="303"/>
      <c r="BX93" s="303"/>
      <c r="BY93" s="303"/>
      <c r="BZ93" s="303"/>
      <c r="CA93" s="303"/>
      <c r="CB93" s="303"/>
      <c r="CC93" s="303"/>
      <c r="CD93" s="303"/>
      <c r="CE93" s="303"/>
      <c r="CF93" s="303"/>
      <c r="CG93" s="303"/>
      <c r="CH93" s="303"/>
      <c r="CI93" s="303"/>
      <c r="CJ93" s="303"/>
      <c r="CK93" s="303"/>
      <c r="CL93" s="303"/>
      <c r="CM93" s="303"/>
      <c r="CN93" s="303"/>
      <c r="CO93" s="303"/>
      <c r="CP93" s="303"/>
      <c r="CQ93" s="303"/>
      <c r="CR93" s="303"/>
      <c r="CS93" s="183"/>
      <c r="CT93" s="135"/>
    </row>
    <row r="94" spans="1:98" ht="7.5" customHeight="1" x14ac:dyDescent="0.2">
      <c r="A94" s="152"/>
      <c r="B94" s="357" t="s">
        <v>205</v>
      </c>
      <c r="C94" s="358"/>
      <c r="D94" s="358"/>
      <c r="E94" s="358"/>
      <c r="F94" s="358"/>
      <c r="G94" s="358"/>
      <c r="H94" s="358"/>
      <c r="I94" s="358"/>
      <c r="J94" s="358"/>
      <c r="K94" s="298" t="s">
        <v>44</v>
      </c>
      <c r="L94" s="299" t="s">
        <v>246</v>
      </c>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299"/>
      <c r="AZ94" s="299"/>
      <c r="BA94" s="299"/>
      <c r="BB94" s="299"/>
      <c r="BC94" s="299"/>
      <c r="BD94" s="299"/>
      <c r="BE94" s="299"/>
      <c r="BF94" s="299"/>
      <c r="BG94" s="299"/>
      <c r="BH94" s="299"/>
      <c r="BI94" s="299"/>
      <c r="BJ94" s="299"/>
      <c r="BK94" s="299"/>
      <c r="BL94" s="299"/>
      <c r="BM94" s="299"/>
      <c r="BN94" s="299"/>
      <c r="BO94" s="299"/>
      <c r="BP94" s="299"/>
      <c r="BQ94" s="299"/>
      <c r="BR94" s="299"/>
      <c r="BS94" s="299"/>
      <c r="BT94" s="299"/>
      <c r="BU94" s="299"/>
      <c r="BV94" s="299"/>
      <c r="BW94" s="299"/>
      <c r="BX94" s="299"/>
      <c r="BY94" s="299"/>
      <c r="BZ94" s="299"/>
      <c r="CA94" s="299"/>
      <c r="CB94" s="299"/>
      <c r="CC94" s="299"/>
      <c r="CD94" s="299"/>
      <c r="CE94" s="299"/>
      <c r="CF94" s="299"/>
      <c r="CG94" s="299"/>
      <c r="CH94" s="299"/>
      <c r="CI94" s="299"/>
      <c r="CJ94" s="299"/>
      <c r="CK94" s="299"/>
      <c r="CL94" s="299"/>
      <c r="CM94" s="299"/>
      <c r="CN94" s="299"/>
      <c r="CO94" s="299"/>
      <c r="CP94" s="299"/>
      <c r="CQ94" s="299"/>
      <c r="CR94" s="299"/>
      <c r="CS94" s="197"/>
      <c r="CT94" s="135"/>
    </row>
    <row r="95" spans="1:98" ht="7.5" customHeight="1" x14ac:dyDescent="0.2">
      <c r="A95" s="152"/>
      <c r="B95" s="357"/>
      <c r="C95" s="358"/>
      <c r="D95" s="358"/>
      <c r="E95" s="358"/>
      <c r="F95" s="358"/>
      <c r="G95" s="358"/>
      <c r="H95" s="358"/>
      <c r="I95" s="358"/>
      <c r="J95" s="358"/>
      <c r="K95" s="298"/>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c r="AJ95" s="299"/>
      <c r="AK95" s="299"/>
      <c r="AL95" s="299"/>
      <c r="AM95" s="299"/>
      <c r="AN95" s="299"/>
      <c r="AO95" s="299"/>
      <c r="AP95" s="299"/>
      <c r="AQ95" s="299"/>
      <c r="AR95" s="299"/>
      <c r="AS95" s="299"/>
      <c r="AT95" s="299"/>
      <c r="AU95" s="299"/>
      <c r="AV95" s="299"/>
      <c r="AW95" s="299"/>
      <c r="AX95" s="299"/>
      <c r="AY95" s="299"/>
      <c r="AZ95" s="299"/>
      <c r="BA95" s="299"/>
      <c r="BB95" s="299"/>
      <c r="BC95" s="299"/>
      <c r="BD95" s="299"/>
      <c r="BE95" s="299"/>
      <c r="BF95" s="299"/>
      <c r="BG95" s="299"/>
      <c r="BH95" s="299"/>
      <c r="BI95" s="299"/>
      <c r="BJ95" s="299"/>
      <c r="BK95" s="299"/>
      <c r="BL95" s="299"/>
      <c r="BM95" s="299"/>
      <c r="BN95" s="299"/>
      <c r="BO95" s="299"/>
      <c r="BP95" s="299"/>
      <c r="BQ95" s="299"/>
      <c r="BR95" s="299"/>
      <c r="BS95" s="299"/>
      <c r="BT95" s="299"/>
      <c r="BU95" s="299"/>
      <c r="BV95" s="299"/>
      <c r="BW95" s="299"/>
      <c r="BX95" s="299"/>
      <c r="BY95" s="299"/>
      <c r="BZ95" s="299"/>
      <c r="CA95" s="299"/>
      <c r="CB95" s="299"/>
      <c r="CC95" s="299"/>
      <c r="CD95" s="299"/>
      <c r="CE95" s="299"/>
      <c r="CF95" s="299"/>
      <c r="CG95" s="299"/>
      <c r="CH95" s="299"/>
      <c r="CI95" s="299"/>
      <c r="CJ95" s="299"/>
      <c r="CK95" s="299"/>
      <c r="CL95" s="299"/>
      <c r="CM95" s="299"/>
      <c r="CN95" s="299"/>
      <c r="CO95" s="299"/>
      <c r="CP95" s="299"/>
      <c r="CQ95" s="299"/>
      <c r="CR95" s="299"/>
      <c r="CS95" s="197"/>
      <c r="CT95" s="135"/>
    </row>
    <row r="96" spans="1:98" ht="7.5" customHeight="1" x14ac:dyDescent="0.2">
      <c r="A96" s="152"/>
      <c r="B96" s="177"/>
      <c r="C96" s="178"/>
      <c r="D96" s="190"/>
      <c r="E96" s="190"/>
      <c r="F96" s="190"/>
      <c r="G96" s="190"/>
      <c r="H96" s="190"/>
      <c r="I96" s="190"/>
      <c r="J96" s="190"/>
      <c r="K96" s="199"/>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c r="AJ96" s="299"/>
      <c r="AK96" s="299"/>
      <c r="AL96" s="299"/>
      <c r="AM96" s="299"/>
      <c r="AN96" s="299"/>
      <c r="AO96" s="299"/>
      <c r="AP96" s="299"/>
      <c r="AQ96" s="299"/>
      <c r="AR96" s="299"/>
      <c r="AS96" s="299"/>
      <c r="AT96" s="299"/>
      <c r="AU96" s="299"/>
      <c r="AV96" s="299"/>
      <c r="AW96" s="299"/>
      <c r="AX96" s="299"/>
      <c r="AY96" s="299"/>
      <c r="AZ96" s="299"/>
      <c r="BA96" s="299"/>
      <c r="BB96" s="299"/>
      <c r="BC96" s="299"/>
      <c r="BD96" s="299"/>
      <c r="BE96" s="299"/>
      <c r="BF96" s="299"/>
      <c r="BG96" s="299"/>
      <c r="BH96" s="299"/>
      <c r="BI96" s="299"/>
      <c r="BJ96" s="299"/>
      <c r="BK96" s="299"/>
      <c r="BL96" s="299"/>
      <c r="BM96" s="299"/>
      <c r="BN96" s="299"/>
      <c r="BO96" s="299"/>
      <c r="BP96" s="299"/>
      <c r="BQ96" s="299"/>
      <c r="BR96" s="299"/>
      <c r="BS96" s="299"/>
      <c r="BT96" s="299"/>
      <c r="BU96" s="299"/>
      <c r="BV96" s="299"/>
      <c r="BW96" s="299"/>
      <c r="BX96" s="299"/>
      <c r="BY96" s="299"/>
      <c r="BZ96" s="299"/>
      <c r="CA96" s="299"/>
      <c r="CB96" s="299"/>
      <c r="CC96" s="299"/>
      <c r="CD96" s="299"/>
      <c r="CE96" s="299"/>
      <c r="CF96" s="299"/>
      <c r="CG96" s="299"/>
      <c r="CH96" s="299"/>
      <c r="CI96" s="299"/>
      <c r="CJ96" s="299"/>
      <c r="CK96" s="299"/>
      <c r="CL96" s="299"/>
      <c r="CM96" s="299"/>
      <c r="CN96" s="299"/>
      <c r="CO96" s="299"/>
      <c r="CP96" s="299"/>
      <c r="CQ96" s="299"/>
      <c r="CR96" s="299"/>
      <c r="CS96" s="197"/>
      <c r="CT96" s="135"/>
    </row>
    <row r="97" spans="1:98" ht="7.5" customHeight="1" x14ac:dyDescent="0.2">
      <c r="A97" s="152"/>
      <c r="B97" s="177"/>
      <c r="C97" s="178"/>
      <c r="D97" s="190"/>
      <c r="E97" s="190"/>
      <c r="F97" s="190"/>
      <c r="G97" s="190"/>
      <c r="H97" s="190"/>
      <c r="I97" s="190"/>
      <c r="J97" s="190"/>
      <c r="K97" s="1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c r="AL97" s="299"/>
      <c r="AM97" s="299"/>
      <c r="AN97" s="299"/>
      <c r="AO97" s="299"/>
      <c r="AP97" s="299"/>
      <c r="AQ97" s="299"/>
      <c r="AR97" s="299"/>
      <c r="AS97" s="299"/>
      <c r="AT97" s="299"/>
      <c r="AU97" s="299"/>
      <c r="AV97" s="299"/>
      <c r="AW97" s="299"/>
      <c r="AX97" s="299"/>
      <c r="AY97" s="299"/>
      <c r="AZ97" s="299"/>
      <c r="BA97" s="299"/>
      <c r="BB97" s="299"/>
      <c r="BC97" s="299"/>
      <c r="BD97" s="299"/>
      <c r="BE97" s="299"/>
      <c r="BF97" s="299"/>
      <c r="BG97" s="299"/>
      <c r="BH97" s="299"/>
      <c r="BI97" s="299"/>
      <c r="BJ97" s="299"/>
      <c r="BK97" s="299"/>
      <c r="BL97" s="299"/>
      <c r="BM97" s="299"/>
      <c r="BN97" s="299"/>
      <c r="BO97" s="299"/>
      <c r="BP97" s="299"/>
      <c r="BQ97" s="299"/>
      <c r="BR97" s="299"/>
      <c r="BS97" s="299"/>
      <c r="BT97" s="299"/>
      <c r="BU97" s="299"/>
      <c r="BV97" s="299"/>
      <c r="BW97" s="299"/>
      <c r="BX97" s="299"/>
      <c r="BY97" s="299"/>
      <c r="BZ97" s="299"/>
      <c r="CA97" s="299"/>
      <c r="CB97" s="299"/>
      <c r="CC97" s="299"/>
      <c r="CD97" s="299"/>
      <c r="CE97" s="299"/>
      <c r="CF97" s="299"/>
      <c r="CG97" s="299"/>
      <c r="CH97" s="299"/>
      <c r="CI97" s="299"/>
      <c r="CJ97" s="299"/>
      <c r="CK97" s="299"/>
      <c r="CL97" s="299"/>
      <c r="CM97" s="299"/>
      <c r="CN97" s="299"/>
      <c r="CO97" s="299"/>
      <c r="CP97" s="299"/>
      <c r="CQ97" s="299"/>
      <c r="CR97" s="299"/>
      <c r="CS97" s="197"/>
      <c r="CT97" s="135"/>
    </row>
    <row r="98" spans="1:98" ht="7.5" customHeight="1" x14ac:dyDescent="0.2">
      <c r="A98" s="152"/>
      <c r="B98" s="179"/>
      <c r="C98" s="180"/>
      <c r="D98" s="180"/>
      <c r="E98" s="180"/>
      <c r="F98" s="180"/>
      <c r="G98" s="180"/>
      <c r="H98" s="192"/>
      <c r="I98" s="192"/>
      <c r="J98" s="192"/>
      <c r="K98" s="193"/>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c r="AN98" s="299"/>
      <c r="AO98" s="299"/>
      <c r="AP98" s="299"/>
      <c r="AQ98" s="299"/>
      <c r="AR98" s="299"/>
      <c r="AS98" s="299"/>
      <c r="AT98" s="299"/>
      <c r="AU98" s="299"/>
      <c r="AV98" s="299"/>
      <c r="AW98" s="299"/>
      <c r="AX98" s="299"/>
      <c r="AY98" s="299"/>
      <c r="AZ98" s="299"/>
      <c r="BA98" s="299"/>
      <c r="BB98" s="299"/>
      <c r="BC98" s="299"/>
      <c r="BD98" s="299"/>
      <c r="BE98" s="299"/>
      <c r="BF98" s="299"/>
      <c r="BG98" s="299"/>
      <c r="BH98" s="299"/>
      <c r="BI98" s="299"/>
      <c r="BJ98" s="299"/>
      <c r="BK98" s="299"/>
      <c r="BL98" s="299"/>
      <c r="BM98" s="299"/>
      <c r="BN98" s="299"/>
      <c r="BO98" s="299"/>
      <c r="BP98" s="299"/>
      <c r="BQ98" s="299"/>
      <c r="BR98" s="299"/>
      <c r="BS98" s="299"/>
      <c r="BT98" s="299"/>
      <c r="BU98" s="299"/>
      <c r="BV98" s="299"/>
      <c r="BW98" s="299"/>
      <c r="BX98" s="299"/>
      <c r="BY98" s="299"/>
      <c r="BZ98" s="299"/>
      <c r="CA98" s="299"/>
      <c r="CB98" s="299"/>
      <c r="CC98" s="299"/>
      <c r="CD98" s="299"/>
      <c r="CE98" s="299"/>
      <c r="CF98" s="299"/>
      <c r="CG98" s="299"/>
      <c r="CH98" s="299"/>
      <c r="CI98" s="299"/>
      <c r="CJ98" s="299"/>
      <c r="CK98" s="299"/>
      <c r="CL98" s="299"/>
      <c r="CM98" s="299"/>
      <c r="CN98" s="299"/>
      <c r="CO98" s="299"/>
      <c r="CP98" s="299"/>
      <c r="CQ98" s="299"/>
      <c r="CR98" s="299"/>
      <c r="CS98" s="197"/>
      <c r="CT98" s="135"/>
    </row>
    <row r="99" spans="1:98" ht="7.5" customHeight="1" x14ac:dyDescent="0.2">
      <c r="A99" s="152"/>
      <c r="B99" s="179"/>
      <c r="C99" s="180"/>
      <c r="D99" s="180"/>
      <c r="E99" s="180"/>
      <c r="F99" s="180"/>
      <c r="G99" s="180"/>
      <c r="H99" s="192"/>
      <c r="I99" s="192"/>
      <c r="J99" s="192"/>
      <c r="K99" s="193"/>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299"/>
      <c r="BQ99" s="299"/>
      <c r="BR99" s="299"/>
      <c r="BS99" s="299"/>
      <c r="BT99" s="299"/>
      <c r="BU99" s="299"/>
      <c r="BV99" s="299"/>
      <c r="BW99" s="299"/>
      <c r="BX99" s="299"/>
      <c r="BY99" s="299"/>
      <c r="BZ99" s="299"/>
      <c r="CA99" s="299"/>
      <c r="CB99" s="299"/>
      <c r="CC99" s="299"/>
      <c r="CD99" s="299"/>
      <c r="CE99" s="299"/>
      <c r="CF99" s="299"/>
      <c r="CG99" s="299"/>
      <c r="CH99" s="299"/>
      <c r="CI99" s="299"/>
      <c r="CJ99" s="299"/>
      <c r="CK99" s="299"/>
      <c r="CL99" s="299"/>
      <c r="CM99" s="299"/>
      <c r="CN99" s="299"/>
      <c r="CO99" s="299"/>
      <c r="CP99" s="299"/>
      <c r="CQ99" s="299"/>
      <c r="CR99" s="299"/>
      <c r="CS99" s="197"/>
      <c r="CT99" s="135"/>
    </row>
    <row r="100" spans="1:98" ht="7.5" customHeight="1" x14ac:dyDescent="0.2">
      <c r="A100" s="152"/>
      <c r="B100" s="179"/>
      <c r="C100" s="180"/>
      <c r="D100" s="180"/>
      <c r="E100" s="180"/>
      <c r="F100" s="180"/>
      <c r="G100" s="180"/>
      <c r="H100" s="181"/>
      <c r="K100" s="298" t="s">
        <v>44</v>
      </c>
      <c r="L100" s="300" t="s">
        <v>229</v>
      </c>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0"/>
      <c r="AX100" s="300"/>
      <c r="AY100" s="300"/>
      <c r="AZ100" s="300"/>
      <c r="BA100" s="300"/>
      <c r="BB100" s="300"/>
      <c r="BC100" s="300"/>
      <c r="BD100" s="300"/>
      <c r="BE100" s="300"/>
      <c r="BF100" s="300"/>
      <c r="BG100" s="300"/>
      <c r="BH100" s="300"/>
      <c r="BI100" s="300"/>
      <c r="BJ100" s="300"/>
      <c r="BK100" s="300"/>
      <c r="BL100" s="300"/>
      <c r="BM100" s="300"/>
      <c r="BN100" s="300"/>
      <c r="BO100" s="300"/>
      <c r="BP100" s="300"/>
      <c r="BQ100" s="300"/>
      <c r="BR100" s="300"/>
      <c r="BS100" s="300"/>
      <c r="BT100" s="300"/>
      <c r="BU100" s="300"/>
      <c r="BV100" s="300"/>
      <c r="BW100" s="300"/>
      <c r="BX100" s="300"/>
      <c r="BY100" s="300"/>
      <c r="BZ100" s="300"/>
      <c r="CA100" s="300"/>
      <c r="CB100" s="300"/>
      <c r="CC100" s="300"/>
      <c r="CD100" s="300"/>
      <c r="CE100" s="300"/>
      <c r="CF100" s="300"/>
      <c r="CG100" s="300"/>
      <c r="CH100" s="300"/>
      <c r="CI100" s="300"/>
      <c r="CJ100" s="300"/>
      <c r="CK100" s="300"/>
      <c r="CL100" s="300"/>
      <c r="CM100" s="300"/>
      <c r="CN100" s="300"/>
      <c r="CO100" s="300"/>
      <c r="CP100" s="300"/>
      <c r="CQ100" s="300"/>
      <c r="CR100" s="300"/>
      <c r="CS100" s="301"/>
      <c r="CT100" s="135"/>
    </row>
    <row r="101" spans="1:98" ht="7.5" customHeight="1" x14ac:dyDescent="0.2">
      <c r="A101" s="152"/>
      <c r="B101" s="179"/>
      <c r="C101" s="180"/>
      <c r="D101" s="180"/>
      <c r="E101" s="180"/>
      <c r="F101" s="180"/>
      <c r="G101" s="180"/>
      <c r="H101" s="181"/>
      <c r="J101" s="198"/>
      <c r="K101" s="298"/>
      <c r="L101" s="300"/>
      <c r="M101" s="300"/>
      <c r="N101" s="300"/>
      <c r="O101" s="300"/>
      <c r="P101" s="300"/>
      <c r="Q101" s="300"/>
      <c r="R101" s="300"/>
      <c r="S101" s="300"/>
      <c r="T101" s="300"/>
      <c r="U101" s="300"/>
      <c r="V101" s="300"/>
      <c r="W101" s="300"/>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0"/>
      <c r="AY101" s="300"/>
      <c r="AZ101" s="300"/>
      <c r="BA101" s="300"/>
      <c r="BB101" s="300"/>
      <c r="BC101" s="300"/>
      <c r="BD101" s="300"/>
      <c r="BE101" s="300"/>
      <c r="BF101" s="300"/>
      <c r="BG101" s="300"/>
      <c r="BH101" s="300"/>
      <c r="BI101" s="300"/>
      <c r="BJ101" s="300"/>
      <c r="BK101" s="300"/>
      <c r="BL101" s="300"/>
      <c r="BM101" s="300"/>
      <c r="BN101" s="300"/>
      <c r="BO101" s="300"/>
      <c r="BP101" s="300"/>
      <c r="BQ101" s="300"/>
      <c r="BR101" s="300"/>
      <c r="BS101" s="300"/>
      <c r="BT101" s="300"/>
      <c r="BU101" s="300"/>
      <c r="BV101" s="300"/>
      <c r="BW101" s="300"/>
      <c r="BX101" s="300"/>
      <c r="BY101" s="300"/>
      <c r="BZ101" s="300"/>
      <c r="CA101" s="300"/>
      <c r="CB101" s="300"/>
      <c r="CC101" s="300"/>
      <c r="CD101" s="300"/>
      <c r="CE101" s="300"/>
      <c r="CF101" s="300"/>
      <c r="CG101" s="300"/>
      <c r="CH101" s="300"/>
      <c r="CI101" s="300"/>
      <c r="CJ101" s="300"/>
      <c r="CK101" s="300"/>
      <c r="CL101" s="300"/>
      <c r="CM101" s="300"/>
      <c r="CN101" s="300"/>
      <c r="CO101" s="300"/>
      <c r="CP101" s="300"/>
      <c r="CQ101" s="300"/>
      <c r="CR101" s="300"/>
      <c r="CS101" s="301"/>
      <c r="CT101" s="135"/>
    </row>
    <row r="102" spans="1:98" ht="7.5" customHeight="1" x14ac:dyDescent="0.2">
      <c r="A102" s="152"/>
      <c r="B102" s="146"/>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c r="CH102" s="147"/>
      <c r="CI102" s="147"/>
      <c r="CJ102" s="147"/>
      <c r="CK102" s="147"/>
      <c r="CL102" s="147"/>
      <c r="CM102" s="147"/>
      <c r="CN102" s="147"/>
      <c r="CO102" s="147"/>
      <c r="CP102" s="147"/>
      <c r="CQ102" s="147"/>
      <c r="CR102" s="147"/>
      <c r="CS102" s="90"/>
      <c r="CT102" s="135"/>
    </row>
    <row r="103" spans="1:98" ht="7.5" customHeight="1" x14ac:dyDescent="0.2">
      <c r="A103" s="152"/>
      <c r="B103" s="140"/>
      <c r="C103" s="132"/>
      <c r="D103" s="132"/>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23"/>
      <c r="CT103" s="135"/>
    </row>
    <row r="104" spans="1:98" ht="7.5" customHeight="1" x14ac:dyDescent="0.2">
      <c r="A104" s="152"/>
      <c r="B104" s="446" t="s">
        <v>171</v>
      </c>
      <c r="C104" s="447"/>
      <c r="D104" s="447"/>
      <c r="E104" s="447"/>
      <c r="F104" s="447"/>
      <c r="G104" s="447"/>
      <c r="H104" s="447"/>
      <c r="I104" s="447"/>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447"/>
      <c r="BA104" s="447"/>
      <c r="BB104" s="447"/>
      <c r="BC104" s="447"/>
      <c r="BD104" s="447"/>
      <c r="BE104" s="447"/>
      <c r="BF104" s="447"/>
      <c r="BG104" s="447"/>
      <c r="BH104" s="447"/>
      <c r="BI104" s="447"/>
      <c r="BJ104" s="447"/>
      <c r="BK104" s="447"/>
      <c r="BL104" s="447"/>
      <c r="BM104" s="447"/>
      <c r="BN104" s="447"/>
      <c r="BO104" s="447"/>
      <c r="BP104" s="447"/>
      <c r="BQ104" s="447"/>
      <c r="BR104" s="447"/>
      <c r="BS104" s="447"/>
      <c r="BT104" s="447"/>
      <c r="BU104" s="447"/>
      <c r="BV104" s="447"/>
      <c r="BW104" s="447"/>
      <c r="BX104" s="447"/>
      <c r="BY104" s="447"/>
      <c r="BZ104" s="447"/>
      <c r="CA104" s="447"/>
      <c r="CB104" s="447"/>
      <c r="CC104" s="447"/>
      <c r="CD104" s="447"/>
      <c r="CE104" s="447"/>
      <c r="CF104" s="447"/>
      <c r="CG104" s="447"/>
      <c r="CH104" s="447"/>
      <c r="CI104" s="447"/>
      <c r="CJ104" s="447"/>
      <c r="CK104" s="447"/>
      <c r="CL104" s="447"/>
      <c r="CM104" s="447"/>
      <c r="CN104" s="447"/>
      <c r="CO104" s="447"/>
      <c r="CP104" s="447"/>
      <c r="CQ104" s="447"/>
      <c r="CR104" s="447"/>
      <c r="CS104" s="448"/>
      <c r="CT104" s="135"/>
    </row>
    <row r="105" spans="1:98" ht="7.5" customHeight="1" x14ac:dyDescent="0.2">
      <c r="A105" s="152"/>
      <c r="B105" s="449"/>
      <c r="C105" s="450"/>
      <c r="D105" s="450"/>
      <c r="E105" s="450"/>
      <c r="F105" s="450"/>
      <c r="G105" s="450"/>
      <c r="H105" s="450"/>
      <c r="I105" s="450"/>
      <c r="J105" s="450"/>
      <c r="K105" s="450"/>
      <c r="L105" s="450"/>
      <c r="M105" s="450"/>
      <c r="N105" s="450"/>
      <c r="O105" s="450"/>
      <c r="P105" s="450"/>
      <c r="Q105" s="450"/>
      <c r="R105" s="450"/>
      <c r="S105" s="450"/>
      <c r="T105" s="450"/>
      <c r="U105" s="450"/>
      <c r="V105" s="450"/>
      <c r="W105" s="450"/>
      <c r="X105" s="450"/>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0"/>
      <c r="AY105" s="450"/>
      <c r="AZ105" s="450"/>
      <c r="BA105" s="450"/>
      <c r="BB105" s="450"/>
      <c r="BC105" s="450"/>
      <c r="BD105" s="450"/>
      <c r="BE105" s="450"/>
      <c r="BF105" s="450"/>
      <c r="BG105" s="450"/>
      <c r="BH105" s="450"/>
      <c r="BI105" s="450"/>
      <c r="BJ105" s="450"/>
      <c r="BK105" s="450"/>
      <c r="BL105" s="450"/>
      <c r="BM105" s="450"/>
      <c r="BN105" s="450"/>
      <c r="BO105" s="450"/>
      <c r="BP105" s="450"/>
      <c r="BQ105" s="450"/>
      <c r="BR105" s="450"/>
      <c r="BS105" s="450"/>
      <c r="BT105" s="450"/>
      <c r="BU105" s="450"/>
      <c r="BV105" s="450"/>
      <c r="BW105" s="450"/>
      <c r="BX105" s="450"/>
      <c r="BY105" s="450"/>
      <c r="BZ105" s="450"/>
      <c r="CA105" s="450"/>
      <c r="CB105" s="450"/>
      <c r="CC105" s="450"/>
      <c r="CD105" s="450"/>
      <c r="CE105" s="450"/>
      <c r="CF105" s="450"/>
      <c r="CG105" s="450"/>
      <c r="CH105" s="450"/>
      <c r="CI105" s="450"/>
      <c r="CJ105" s="450"/>
      <c r="CK105" s="450"/>
      <c r="CL105" s="450"/>
      <c r="CM105" s="450"/>
      <c r="CN105" s="450"/>
      <c r="CO105" s="450"/>
      <c r="CP105" s="450"/>
      <c r="CQ105" s="450"/>
      <c r="CR105" s="450"/>
      <c r="CS105" s="451"/>
      <c r="CT105" s="135"/>
    </row>
    <row r="106" spans="1:98" ht="7.5" customHeight="1" x14ac:dyDescent="0.2">
      <c r="A106" s="152"/>
      <c r="B106" s="452"/>
      <c r="C106" s="453"/>
      <c r="D106" s="453"/>
      <c r="E106" s="453"/>
      <c r="F106" s="453"/>
      <c r="G106" s="453"/>
      <c r="H106" s="453"/>
      <c r="I106" s="453"/>
      <c r="J106" s="453"/>
      <c r="K106" s="453"/>
      <c r="L106" s="453"/>
      <c r="M106" s="453"/>
      <c r="N106" s="453"/>
      <c r="O106" s="453"/>
      <c r="P106" s="453"/>
      <c r="Q106" s="453"/>
      <c r="R106" s="453"/>
      <c r="S106" s="453"/>
      <c r="T106" s="453"/>
      <c r="U106" s="453"/>
      <c r="V106" s="453"/>
      <c r="W106" s="453"/>
      <c r="X106" s="453"/>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3"/>
      <c r="AY106" s="453"/>
      <c r="AZ106" s="453"/>
      <c r="BA106" s="453"/>
      <c r="BB106" s="453"/>
      <c r="BC106" s="453"/>
      <c r="BD106" s="453"/>
      <c r="BE106" s="453"/>
      <c r="BF106" s="453"/>
      <c r="BG106" s="453"/>
      <c r="BH106" s="453"/>
      <c r="BI106" s="453"/>
      <c r="BJ106" s="453"/>
      <c r="BK106" s="453"/>
      <c r="BL106" s="453"/>
      <c r="BM106" s="453"/>
      <c r="BN106" s="453"/>
      <c r="BO106" s="453"/>
      <c r="BP106" s="453"/>
      <c r="BQ106" s="453"/>
      <c r="BR106" s="453"/>
      <c r="BS106" s="453"/>
      <c r="BT106" s="453"/>
      <c r="BU106" s="453"/>
      <c r="BV106" s="453"/>
      <c r="BW106" s="453"/>
      <c r="BX106" s="453"/>
      <c r="BY106" s="453"/>
      <c r="BZ106" s="453"/>
      <c r="CA106" s="453"/>
      <c r="CB106" s="453"/>
      <c r="CC106" s="453"/>
      <c r="CD106" s="453"/>
      <c r="CE106" s="453"/>
      <c r="CF106" s="453"/>
      <c r="CG106" s="453"/>
      <c r="CH106" s="453"/>
      <c r="CI106" s="453"/>
      <c r="CJ106" s="453"/>
      <c r="CK106" s="453"/>
      <c r="CL106" s="453"/>
      <c r="CM106" s="453"/>
      <c r="CN106" s="453"/>
      <c r="CO106" s="453"/>
      <c r="CP106" s="453"/>
      <c r="CQ106" s="453"/>
      <c r="CR106" s="453"/>
      <c r="CS106" s="454"/>
      <c r="CT106" s="135"/>
    </row>
    <row r="107" spans="1:98" ht="7.5" customHeight="1" x14ac:dyDescent="0.2">
      <c r="A107" s="152"/>
      <c r="B107" s="131"/>
      <c r="C107" s="132"/>
      <c r="D107" s="132"/>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4"/>
      <c r="CT107" s="135"/>
    </row>
    <row r="108" spans="1:98" ht="7.5" customHeight="1" x14ac:dyDescent="0.2">
      <c r="A108" s="152"/>
      <c r="B108" s="131"/>
      <c r="C108" s="136"/>
      <c r="D108" s="136"/>
      <c r="E108" s="136"/>
      <c r="F108" s="136"/>
      <c r="G108" s="137"/>
      <c r="H108" s="554" t="s">
        <v>204</v>
      </c>
      <c r="I108" s="554"/>
      <c r="J108" s="554"/>
      <c r="K108" s="554"/>
      <c r="L108" s="554"/>
      <c r="M108" s="554"/>
      <c r="N108" s="554"/>
      <c r="O108" s="554"/>
      <c r="P108" s="554"/>
      <c r="Q108" s="554"/>
      <c r="R108" s="554"/>
      <c r="S108" s="554"/>
      <c r="T108" s="554"/>
      <c r="U108" s="554"/>
      <c r="V108" s="554"/>
      <c r="W108" s="554"/>
      <c r="X108" s="554"/>
      <c r="Y108" s="554"/>
      <c r="Z108" s="554"/>
      <c r="AA108" s="554"/>
      <c r="AB108" s="554"/>
      <c r="AC108" s="554"/>
      <c r="AD108" s="554"/>
      <c r="AE108" s="554"/>
      <c r="AF108" s="554"/>
      <c r="AG108" s="554"/>
      <c r="AH108" s="554"/>
      <c r="AI108" s="554"/>
      <c r="AJ108" s="554"/>
      <c r="AK108" s="554"/>
      <c r="AL108" s="554"/>
      <c r="AM108" s="554"/>
      <c r="AN108" s="554"/>
      <c r="AO108" s="554"/>
      <c r="AP108" s="554"/>
      <c r="AQ108" s="554"/>
      <c r="AR108" s="554"/>
      <c r="AS108" s="554"/>
      <c r="AT108" s="554"/>
      <c r="AU108" s="554"/>
      <c r="AV108" s="554"/>
      <c r="AW108" s="554"/>
      <c r="AX108" s="554"/>
      <c r="AY108" s="554"/>
      <c r="AZ108" s="554"/>
      <c r="BA108" s="554"/>
      <c r="BB108" s="554"/>
      <c r="BC108" s="554"/>
      <c r="BD108" s="554"/>
      <c r="BE108" s="554"/>
      <c r="BF108" s="554"/>
      <c r="BG108" s="554"/>
      <c r="BH108" s="554"/>
      <c r="BI108" s="554"/>
      <c r="BJ108" s="554"/>
      <c r="BK108" s="554"/>
      <c r="BL108" s="554"/>
      <c r="BM108" s="554"/>
      <c r="BN108" s="554"/>
      <c r="BO108" s="554"/>
      <c r="BP108" s="554"/>
      <c r="BQ108" s="554"/>
      <c r="BR108" s="554"/>
      <c r="BS108" s="554"/>
      <c r="BT108" s="554"/>
      <c r="BU108" s="554"/>
      <c r="BV108" s="554"/>
      <c r="BW108" s="554"/>
      <c r="BX108" s="554"/>
      <c r="BY108" s="554"/>
      <c r="BZ108" s="554"/>
      <c r="CA108" s="554"/>
      <c r="CB108" s="554"/>
      <c r="CC108" s="554"/>
      <c r="CD108" s="554"/>
      <c r="CE108" s="554"/>
      <c r="CF108" s="554"/>
      <c r="CG108" s="554"/>
      <c r="CH108" s="554"/>
      <c r="CI108" s="554"/>
      <c r="CJ108" s="554"/>
      <c r="CK108" s="554"/>
      <c r="CL108" s="554"/>
      <c r="CM108" s="554"/>
      <c r="CN108" s="554"/>
      <c r="CO108" s="554"/>
      <c r="CP108" s="554"/>
      <c r="CQ108" s="554"/>
      <c r="CR108" s="554"/>
      <c r="CS108" s="134"/>
      <c r="CT108" s="135"/>
    </row>
    <row r="109" spans="1:98" ht="7.5" customHeight="1" x14ac:dyDescent="0.2">
      <c r="A109" s="152"/>
      <c r="B109" s="131"/>
      <c r="C109" s="136"/>
      <c r="D109" s="136"/>
      <c r="E109" s="136"/>
      <c r="F109" s="136"/>
      <c r="G109" s="138"/>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554"/>
      <c r="AD109" s="554"/>
      <c r="AE109" s="554"/>
      <c r="AF109" s="554"/>
      <c r="AG109" s="554"/>
      <c r="AH109" s="554"/>
      <c r="AI109" s="554"/>
      <c r="AJ109" s="554"/>
      <c r="AK109" s="554"/>
      <c r="AL109" s="554"/>
      <c r="AM109" s="554"/>
      <c r="AN109" s="554"/>
      <c r="AO109" s="554"/>
      <c r="AP109" s="554"/>
      <c r="AQ109" s="554"/>
      <c r="AR109" s="554"/>
      <c r="AS109" s="554"/>
      <c r="AT109" s="554"/>
      <c r="AU109" s="554"/>
      <c r="AV109" s="554"/>
      <c r="AW109" s="554"/>
      <c r="AX109" s="554"/>
      <c r="AY109" s="554"/>
      <c r="AZ109" s="554"/>
      <c r="BA109" s="554"/>
      <c r="BB109" s="554"/>
      <c r="BC109" s="554"/>
      <c r="BD109" s="554"/>
      <c r="BE109" s="554"/>
      <c r="BF109" s="554"/>
      <c r="BG109" s="554"/>
      <c r="BH109" s="554"/>
      <c r="BI109" s="554"/>
      <c r="BJ109" s="554"/>
      <c r="BK109" s="554"/>
      <c r="BL109" s="554"/>
      <c r="BM109" s="554"/>
      <c r="BN109" s="554"/>
      <c r="BO109" s="554"/>
      <c r="BP109" s="554"/>
      <c r="BQ109" s="554"/>
      <c r="BR109" s="554"/>
      <c r="BS109" s="554"/>
      <c r="BT109" s="554"/>
      <c r="BU109" s="554"/>
      <c r="BV109" s="554"/>
      <c r="BW109" s="554"/>
      <c r="BX109" s="554"/>
      <c r="BY109" s="554"/>
      <c r="BZ109" s="554"/>
      <c r="CA109" s="554"/>
      <c r="CB109" s="554"/>
      <c r="CC109" s="554"/>
      <c r="CD109" s="554"/>
      <c r="CE109" s="554"/>
      <c r="CF109" s="554"/>
      <c r="CG109" s="554"/>
      <c r="CH109" s="554"/>
      <c r="CI109" s="554"/>
      <c r="CJ109" s="554"/>
      <c r="CK109" s="554"/>
      <c r="CL109" s="554"/>
      <c r="CM109" s="554"/>
      <c r="CN109" s="554"/>
      <c r="CO109" s="554"/>
      <c r="CP109" s="554"/>
      <c r="CQ109" s="554"/>
      <c r="CR109" s="554"/>
      <c r="CS109" s="134"/>
      <c r="CT109" s="135"/>
    </row>
    <row r="110" spans="1:98" ht="7.5" customHeight="1" x14ac:dyDescent="0.2">
      <c r="A110" s="152"/>
      <c r="B110" s="131"/>
      <c r="C110" s="136"/>
      <c r="D110" s="136"/>
      <c r="E110" s="136"/>
      <c r="F110" s="136"/>
      <c r="G110" s="138"/>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4"/>
      <c r="AD110" s="554"/>
      <c r="AE110" s="554"/>
      <c r="AF110" s="554"/>
      <c r="AG110" s="554"/>
      <c r="AH110" s="554"/>
      <c r="AI110" s="554"/>
      <c r="AJ110" s="554"/>
      <c r="AK110" s="554"/>
      <c r="AL110" s="554"/>
      <c r="AM110" s="554"/>
      <c r="AN110" s="554"/>
      <c r="AO110" s="554"/>
      <c r="AP110" s="554"/>
      <c r="AQ110" s="554"/>
      <c r="AR110" s="554"/>
      <c r="AS110" s="554"/>
      <c r="AT110" s="554"/>
      <c r="AU110" s="554"/>
      <c r="AV110" s="554"/>
      <c r="AW110" s="554"/>
      <c r="AX110" s="554"/>
      <c r="AY110" s="554"/>
      <c r="AZ110" s="554"/>
      <c r="BA110" s="554"/>
      <c r="BB110" s="554"/>
      <c r="BC110" s="554"/>
      <c r="BD110" s="554"/>
      <c r="BE110" s="554"/>
      <c r="BF110" s="554"/>
      <c r="BG110" s="554"/>
      <c r="BH110" s="554"/>
      <c r="BI110" s="554"/>
      <c r="BJ110" s="554"/>
      <c r="BK110" s="554"/>
      <c r="BL110" s="554"/>
      <c r="BM110" s="554"/>
      <c r="BN110" s="554"/>
      <c r="BO110" s="554"/>
      <c r="BP110" s="554"/>
      <c r="BQ110" s="554"/>
      <c r="BR110" s="554"/>
      <c r="BS110" s="554"/>
      <c r="BT110" s="554"/>
      <c r="BU110" s="554"/>
      <c r="BV110" s="554"/>
      <c r="BW110" s="554"/>
      <c r="BX110" s="554"/>
      <c r="BY110" s="554"/>
      <c r="BZ110" s="554"/>
      <c r="CA110" s="554"/>
      <c r="CB110" s="554"/>
      <c r="CC110" s="554"/>
      <c r="CD110" s="554"/>
      <c r="CE110" s="554"/>
      <c r="CF110" s="554"/>
      <c r="CG110" s="554"/>
      <c r="CH110" s="554"/>
      <c r="CI110" s="554"/>
      <c r="CJ110" s="554"/>
      <c r="CK110" s="554"/>
      <c r="CL110" s="554"/>
      <c r="CM110" s="554"/>
      <c r="CN110" s="554"/>
      <c r="CO110" s="554"/>
      <c r="CP110" s="554"/>
      <c r="CQ110" s="554"/>
      <c r="CR110" s="554"/>
      <c r="CS110" s="134"/>
      <c r="CT110" s="135"/>
    </row>
    <row r="111" spans="1:98" ht="7.5" customHeight="1" x14ac:dyDescent="0.2">
      <c r="A111" s="152"/>
      <c r="B111" s="131"/>
      <c r="C111" s="139"/>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c r="CG111" s="137"/>
      <c r="CH111" s="137"/>
      <c r="CI111" s="137"/>
      <c r="CJ111" s="137"/>
      <c r="CK111" s="137"/>
      <c r="CL111" s="137"/>
      <c r="CM111" s="137"/>
      <c r="CN111" s="137"/>
      <c r="CO111" s="137"/>
      <c r="CP111" s="137"/>
      <c r="CQ111" s="137"/>
      <c r="CR111" s="137"/>
      <c r="CS111" s="134"/>
      <c r="CT111" s="135"/>
    </row>
    <row r="112" spans="1:98" ht="7.5" customHeight="1" x14ac:dyDescent="0.2">
      <c r="A112" s="152"/>
      <c r="B112" s="357" t="s">
        <v>205</v>
      </c>
      <c r="C112" s="358"/>
      <c r="D112" s="358"/>
      <c r="E112" s="358"/>
      <c r="F112" s="358"/>
      <c r="G112" s="358"/>
      <c r="H112" s="358"/>
      <c r="I112" s="358"/>
      <c r="J112" s="358"/>
      <c r="K112" s="302" t="s">
        <v>44</v>
      </c>
      <c r="L112" s="302"/>
      <c r="M112" s="305" t="s">
        <v>172</v>
      </c>
      <c r="N112" s="305"/>
      <c r="O112" s="305"/>
      <c r="P112" s="305"/>
      <c r="Q112" s="305"/>
      <c r="R112" s="305"/>
      <c r="S112" s="305"/>
      <c r="T112" s="305"/>
      <c r="U112" s="305"/>
      <c r="V112" s="305"/>
      <c r="W112" s="305"/>
      <c r="X112" s="305"/>
      <c r="Y112" s="305"/>
      <c r="Z112" s="305"/>
      <c r="AA112" s="305"/>
      <c r="AB112" s="305"/>
      <c r="AC112" s="305"/>
      <c r="AD112" s="305"/>
      <c r="AE112" s="305"/>
      <c r="AF112" s="305"/>
      <c r="AG112" s="305"/>
      <c r="AH112" s="305"/>
      <c r="AI112" s="305"/>
      <c r="AJ112" s="305"/>
      <c r="AK112" s="305"/>
      <c r="AL112" s="305"/>
      <c r="AM112" s="305"/>
      <c r="AN112" s="305"/>
      <c r="AO112" s="305"/>
      <c r="AP112" s="305"/>
      <c r="AQ112" s="305"/>
      <c r="AR112" s="305"/>
      <c r="AS112" s="305"/>
      <c r="AT112" s="305"/>
      <c r="AU112" s="305"/>
      <c r="AV112" s="305"/>
      <c r="AW112" s="305"/>
      <c r="AX112" s="305"/>
      <c r="AY112" s="305"/>
      <c r="AZ112" s="305"/>
      <c r="BA112" s="305"/>
      <c r="BB112" s="305"/>
      <c r="BC112" s="305"/>
      <c r="BD112" s="305"/>
      <c r="BE112" s="305"/>
      <c r="BF112" s="305"/>
      <c r="BG112" s="305"/>
      <c r="BH112" s="305"/>
      <c r="BI112" s="305"/>
      <c r="BJ112" s="305"/>
      <c r="BK112" s="305"/>
      <c r="BL112" s="305"/>
      <c r="BM112" s="305"/>
      <c r="BN112" s="305"/>
      <c r="BO112" s="305"/>
      <c r="BP112" s="305"/>
      <c r="BQ112" s="305"/>
      <c r="BR112" s="305"/>
      <c r="BS112" s="305"/>
      <c r="BT112" s="305"/>
      <c r="BU112" s="305"/>
      <c r="BV112" s="305"/>
      <c r="BW112" s="305"/>
      <c r="BX112" s="305"/>
      <c r="BY112" s="305"/>
      <c r="BZ112" s="305"/>
      <c r="CA112" s="305"/>
      <c r="CB112" s="305"/>
      <c r="CC112" s="305"/>
      <c r="CD112" s="305"/>
      <c r="CE112" s="305"/>
      <c r="CF112" s="305"/>
      <c r="CG112" s="305"/>
      <c r="CH112" s="305"/>
      <c r="CI112" s="305"/>
      <c r="CJ112" s="305"/>
      <c r="CK112" s="305"/>
      <c r="CL112" s="305"/>
      <c r="CM112" s="305"/>
      <c r="CN112" s="305"/>
      <c r="CO112" s="305"/>
      <c r="CP112" s="305"/>
      <c r="CQ112" s="305"/>
      <c r="CR112" s="305"/>
      <c r="CS112" s="134"/>
      <c r="CT112" s="135"/>
    </row>
    <row r="113" spans="1:198" ht="7.5" customHeight="1" x14ac:dyDescent="0.2">
      <c r="A113" s="152"/>
      <c r="B113" s="357"/>
      <c r="C113" s="358"/>
      <c r="D113" s="358"/>
      <c r="E113" s="358"/>
      <c r="F113" s="358"/>
      <c r="G113" s="358"/>
      <c r="H113" s="358"/>
      <c r="I113" s="358"/>
      <c r="J113" s="358"/>
      <c r="K113" s="302"/>
      <c r="L113" s="302"/>
      <c r="M113" s="305"/>
      <c r="N113" s="305"/>
      <c r="O113" s="305"/>
      <c r="P113" s="305"/>
      <c r="Q113" s="305"/>
      <c r="R113" s="305"/>
      <c r="S113" s="305"/>
      <c r="T113" s="305"/>
      <c r="U113" s="305"/>
      <c r="V113" s="305"/>
      <c r="W113" s="305"/>
      <c r="X113" s="305"/>
      <c r="Y113" s="305"/>
      <c r="Z113" s="305"/>
      <c r="AA113" s="305"/>
      <c r="AB113" s="305"/>
      <c r="AC113" s="305"/>
      <c r="AD113" s="305"/>
      <c r="AE113" s="305"/>
      <c r="AF113" s="305"/>
      <c r="AG113" s="305"/>
      <c r="AH113" s="305"/>
      <c r="AI113" s="305"/>
      <c r="AJ113" s="305"/>
      <c r="AK113" s="305"/>
      <c r="AL113" s="305"/>
      <c r="AM113" s="305"/>
      <c r="AN113" s="305"/>
      <c r="AO113" s="305"/>
      <c r="AP113" s="305"/>
      <c r="AQ113" s="305"/>
      <c r="AR113" s="305"/>
      <c r="AS113" s="305"/>
      <c r="AT113" s="305"/>
      <c r="AU113" s="305"/>
      <c r="AV113" s="305"/>
      <c r="AW113" s="305"/>
      <c r="AX113" s="305"/>
      <c r="AY113" s="305"/>
      <c r="AZ113" s="305"/>
      <c r="BA113" s="305"/>
      <c r="BB113" s="305"/>
      <c r="BC113" s="305"/>
      <c r="BD113" s="305"/>
      <c r="BE113" s="305"/>
      <c r="BF113" s="305"/>
      <c r="BG113" s="305"/>
      <c r="BH113" s="305"/>
      <c r="BI113" s="305"/>
      <c r="BJ113" s="305"/>
      <c r="BK113" s="305"/>
      <c r="BL113" s="305"/>
      <c r="BM113" s="305"/>
      <c r="BN113" s="305"/>
      <c r="BO113" s="305"/>
      <c r="BP113" s="305"/>
      <c r="BQ113" s="305"/>
      <c r="BR113" s="305"/>
      <c r="BS113" s="305"/>
      <c r="BT113" s="305"/>
      <c r="BU113" s="305"/>
      <c r="BV113" s="305"/>
      <c r="BW113" s="305"/>
      <c r="BX113" s="305"/>
      <c r="BY113" s="305"/>
      <c r="BZ113" s="305"/>
      <c r="CA113" s="305"/>
      <c r="CB113" s="305"/>
      <c r="CC113" s="305"/>
      <c r="CD113" s="305"/>
      <c r="CE113" s="305"/>
      <c r="CF113" s="305"/>
      <c r="CG113" s="305"/>
      <c r="CH113" s="305"/>
      <c r="CI113" s="305"/>
      <c r="CJ113" s="305"/>
      <c r="CK113" s="305"/>
      <c r="CL113" s="305"/>
      <c r="CM113" s="305"/>
      <c r="CN113" s="305"/>
      <c r="CO113" s="305"/>
      <c r="CP113" s="305"/>
      <c r="CQ113" s="305"/>
      <c r="CR113" s="305"/>
      <c r="CS113" s="134"/>
      <c r="CT113" s="135"/>
    </row>
    <row r="114" spans="1:198" ht="7.5" customHeight="1" x14ac:dyDescent="0.2">
      <c r="A114" s="152"/>
      <c r="B114" s="131"/>
      <c r="C114" s="132"/>
      <c r="D114" s="140"/>
      <c r="E114" s="140"/>
      <c r="F114" s="140"/>
      <c r="G114" s="140"/>
      <c r="H114" s="141" t="s">
        <v>144</v>
      </c>
      <c r="I114" s="141"/>
      <c r="J114" s="141"/>
      <c r="K114" s="302" t="s">
        <v>44</v>
      </c>
      <c r="L114" s="302"/>
      <c r="M114" s="303" t="s">
        <v>170</v>
      </c>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c r="AI114" s="303"/>
      <c r="AJ114" s="303"/>
      <c r="AK114" s="303"/>
      <c r="AL114" s="303"/>
      <c r="AM114" s="303"/>
      <c r="AN114" s="303"/>
      <c r="AO114" s="303"/>
      <c r="AP114" s="303"/>
      <c r="AQ114" s="303"/>
      <c r="AR114" s="303"/>
      <c r="AS114" s="303"/>
      <c r="AT114" s="303"/>
      <c r="AU114" s="303"/>
      <c r="AV114" s="303"/>
      <c r="AW114" s="303"/>
      <c r="AX114" s="303"/>
      <c r="AY114" s="303"/>
      <c r="AZ114" s="303"/>
      <c r="BA114" s="303"/>
      <c r="BB114" s="303"/>
      <c r="BC114" s="303"/>
      <c r="BD114" s="303"/>
      <c r="BE114" s="303"/>
      <c r="BF114" s="303"/>
      <c r="BG114" s="303"/>
      <c r="BH114" s="303"/>
      <c r="BI114" s="303"/>
      <c r="BJ114" s="303"/>
      <c r="BK114" s="303"/>
      <c r="BL114" s="303"/>
      <c r="BM114" s="303"/>
      <c r="BN114" s="303"/>
      <c r="BO114" s="303"/>
      <c r="BP114" s="303"/>
      <c r="BQ114" s="303"/>
      <c r="BR114" s="303"/>
      <c r="BS114" s="303"/>
      <c r="BT114" s="303"/>
      <c r="BU114" s="303"/>
      <c r="BV114" s="303"/>
      <c r="BW114" s="303"/>
      <c r="BX114" s="303"/>
      <c r="BY114" s="303"/>
      <c r="BZ114" s="303"/>
      <c r="CA114" s="303"/>
      <c r="CB114" s="303"/>
      <c r="CC114" s="303"/>
      <c r="CD114" s="303"/>
      <c r="CE114" s="303"/>
      <c r="CF114" s="303"/>
      <c r="CG114" s="303"/>
      <c r="CH114" s="303"/>
      <c r="CI114" s="303"/>
      <c r="CJ114" s="303"/>
      <c r="CK114" s="303"/>
      <c r="CL114" s="303"/>
      <c r="CM114" s="303"/>
      <c r="CN114" s="303"/>
      <c r="CO114" s="303"/>
      <c r="CP114" s="303"/>
      <c r="CQ114" s="303"/>
      <c r="CR114" s="303"/>
      <c r="CS114" s="134"/>
      <c r="CT114" s="135"/>
    </row>
    <row r="115" spans="1:198" ht="7.5" customHeight="1" x14ac:dyDescent="0.2">
      <c r="A115" s="152"/>
      <c r="B115" s="131"/>
      <c r="C115" s="132"/>
      <c r="D115" s="140"/>
      <c r="E115" s="140"/>
      <c r="F115" s="140"/>
      <c r="G115" s="140"/>
      <c r="H115" s="141"/>
      <c r="I115" s="141"/>
      <c r="J115" s="141"/>
      <c r="K115" s="302"/>
      <c r="L115" s="302"/>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3"/>
      <c r="AN115" s="303"/>
      <c r="AO115" s="303"/>
      <c r="AP115" s="303"/>
      <c r="AQ115" s="303"/>
      <c r="AR115" s="303"/>
      <c r="AS115" s="303"/>
      <c r="AT115" s="303"/>
      <c r="AU115" s="303"/>
      <c r="AV115" s="303"/>
      <c r="AW115" s="303"/>
      <c r="AX115" s="303"/>
      <c r="AY115" s="303"/>
      <c r="AZ115" s="303"/>
      <c r="BA115" s="303"/>
      <c r="BB115" s="303"/>
      <c r="BC115" s="303"/>
      <c r="BD115" s="303"/>
      <c r="BE115" s="303"/>
      <c r="BF115" s="303"/>
      <c r="BG115" s="303"/>
      <c r="BH115" s="303"/>
      <c r="BI115" s="303"/>
      <c r="BJ115" s="303"/>
      <c r="BK115" s="303"/>
      <c r="BL115" s="303"/>
      <c r="BM115" s="303"/>
      <c r="BN115" s="303"/>
      <c r="BO115" s="303"/>
      <c r="BP115" s="303"/>
      <c r="BQ115" s="303"/>
      <c r="BR115" s="303"/>
      <c r="BS115" s="303"/>
      <c r="BT115" s="303"/>
      <c r="BU115" s="303"/>
      <c r="BV115" s="303"/>
      <c r="BW115" s="303"/>
      <c r="BX115" s="303"/>
      <c r="BY115" s="303"/>
      <c r="BZ115" s="303"/>
      <c r="CA115" s="303"/>
      <c r="CB115" s="303"/>
      <c r="CC115" s="303"/>
      <c r="CD115" s="303"/>
      <c r="CE115" s="303"/>
      <c r="CF115" s="303"/>
      <c r="CG115" s="303"/>
      <c r="CH115" s="303"/>
      <c r="CI115" s="303"/>
      <c r="CJ115" s="303"/>
      <c r="CK115" s="303"/>
      <c r="CL115" s="303"/>
      <c r="CM115" s="303"/>
      <c r="CN115" s="303"/>
      <c r="CO115" s="303"/>
      <c r="CP115" s="303"/>
      <c r="CQ115" s="303"/>
      <c r="CR115" s="303"/>
      <c r="CS115" s="134"/>
      <c r="CT115" s="135"/>
    </row>
    <row r="116" spans="1:198" ht="7.5" customHeight="1" x14ac:dyDescent="0.2">
      <c r="A116" s="152"/>
      <c r="B116" s="131"/>
      <c r="C116" s="142"/>
      <c r="D116" s="143"/>
      <c r="E116" s="143"/>
      <c r="F116" s="143"/>
      <c r="G116" s="143"/>
      <c r="H116" s="137"/>
      <c r="I116" s="141"/>
      <c r="J116" s="141"/>
      <c r="K116" s="141"/>
      <c r="L116" s="141"/>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03"/>
      <c r="BH116" s="303"/>
      <c r="BI116" s="303"/>
      <c r="BJ116" s="303"/>
      <c r="BK116" s="303"/>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c r="CG116" s="303"/>
      <c r="CH116" s="303"/>
      <c r="CI116" s="303"/>
      <c r="CJ116" s="303"/>
      <c r="CK116" s="303"/>
      <c r="CL116" s="303"/>
      <c r="CM116" s="303"/>
      <c r="CN116" s="303"/>
      <c r="CO116" s="303"/>
      <c r="CP116" s="303"/>
      <c r="CQ116" s="303"/>
      <c r="CR116" s="303"/>
      <c r="CS116" s="134"/>
      <c r="CT116" s="135"/>
    </row>
    <row r="117" spans="1:198" ht="7.5" customHeight="1" x14ac:dyDescent="0.25">
      <c r="A117" s="152"/>
      <c r="B117" s="131"/>
      <c r="C117" s="144"/>
      <c r="D117" s="143"/>
      <c r="E117" s="143"/>
      <c r="F117" s="143"/>
      <c r="G117" s="143"/>
      <c r="H117" s="141"/>
      <c r="I117" s="141"/>
      <c r="J117" s="141"/>
      <c r="K117" s="141"/>
      <c r="L117" s="141"/>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303"/>
      <c r="AK117" s="303"/>
      <c r="AL117" s="303"/>
      <c r="AM117" s="303"/>
      <c r="AN117" s="303"/>
      <c r="AO117" s="303"/>
      <c r="AP117" s="303"/>
      <c r="AQ117" s="303"/>
      <c r="AR117" s="303"/>
      <c r="AS117" s="303"/>
      <c r="AT117" s="303"/>
      <c r="AU117" s="303"/>
      <c r="AV117" s="303"/>
      <c r="AW117" s="303"/>
      <c r="AX117" s="303"/>
      <c r="AY117" s="303"/>
      <c r="AZ117" s="303"/>
      <c r="BA117" s="303"/>
      <c r="BB117" s="303"/>
      <c r="BC117" s="303"/>
      <c r="BD117" s="303"/>
      <c r="BE117" s="303"/>
      <c r="BF117" s="303"/>
      <c r="BG117" s="303"/>
      <c r="BH117" s="303"/>
      <c r="BI117" s="303"/>
      <c r="BJ117" s="303"/>
      <c r="BK117" s="303"/>
      <c r="BL117" s="303"/>
      <c r="BM117" s="303"/>
      <c r="BN117" s="303"/>
      <c r="BO117" s="303"/>
      <c r="BP117" s="303"/>
      <c r="BQ117" s="303"/>
      <c r="BR117" s="303"/>
      <c r="BS117" s="303"/>
      <c r="BT117" s="303"/>
      <c r="BU117" s="303"/>
      <c r="BV117" s="303"/>
      <c r="BW117" s="303"/>
      <c r="BX117" s="303"/>
      <c r="BY117" s="303"/>
      <c r="BZ117" s="303"/>
      <c r="CA117" s="303"/>
      <c r="CB117" s="303"/>
      <c r="CC117" s="303"/>
      <c r="CD117" s="303"/>
      <c r="CE117" s="303"/>
      <c r="CF117" s="303"/>
      <c r="CG117" s="303"/>
      <c r="CH117" s="303"/>
      <c r="CI117" s="303"/>
      <c r="CJ117" s="303"/>
      <c r="CK117" s="303"/>
      <c r="CL117" s="303"/>
      <c r="CM117" s="303"/>
      <c r="CN117" s="303"/>
      <c r="CO117" s="303"/>
      <c r="CP117" s="303"/>
      <c r="CQ117" s="303"/>
      <c r="CR117" s="303"/>
      <c r="CS117" s="134"/>
      <c r="CT117" s="135"/>
      <c r="DC117" s="74"/>
      <c r="DD117" s="74"/>
      <c r="DE117" s="74"/>
      <c r="DF117" s="74"/>
      <c r="DG117" s="74"/>
      <c r="DH117" s="74"/>
      <c r="DI117" s="74"/>
      <c r="DJ117" s="74"/>
      <c r="DK117" s="74"/>
      <c r="DL117" s="74"/>
      <c r="DM117" s="74"/>
      <c r="DN117" s="74"/>
      <c r="DO117" s="74"/>
      <c r="DP117" s="74"/>
      <c r="DQ117" s="74"/>
      <c r="DR117" s="74"/>
      <c r="DS117" s="74"/>
      <c r="DT117" s="74"/>
      <c r="DU117" s="74"/>
      <c r="DV117" s="74"/>
      <c r="DW117" s="74"/>
      <c r="DX117" s="74"/>
      <c r="DY117" s="74"/>
      <c r="DZ117" s="74"/>
      <c r="EA117" s="74"/>
      <c r="EB117" s="74"/>
      <c r="EC117" s="74"/>
      <c r="ED117" s="74"/>
      <c r="EE117" s="74"/>
      <c r="EF117" s="74"/>
      <c r="EG117" s="74"/>
      <c r="EH117" s="74"/>
      <c r="EI117" s="74"/>
      <c r="EJ117" s="74"/>
      <c r="EK117" s="74"/>
      <c r="EL117" s="74"/>
      <c r="EM117" s="74"/>
      <c r="EN117" s="74"/>
      <c r="EO117" s="74"/>
      <c r="EP117" s="74"/>
      <c r="EQ117" s="74"/>
      <c r="ER117" s="74"/>
      <c r="ES117" s="74"/>
      <c r="ET117" s="74"/>
      <c r="EU117" s="74"/>
      <c r="EV117" s="74"/>
      <c r="EW117" s="74"/>
      <c r="EX117" s="74"/>
      <c r="EY117" s="74"/>
      <c r="EZ117" s="74"/>
      <c r="FA117" s="74"/>
      <c r="FB117" s="74"/>
      <c r="FC117" s="74"/>
      <c r="FD117" s="74"/>
      <c r="FE117" s="74"/>
      <c r="FF117" s="74"/>
      <c r="FG117" s="74"/>
      <c r="FH117" s="74"/>
      <c r="FI117" s="74"/>
      <c r="FJ117" s="74"/>
      <c r="FK117" s="74"/>
      <c r="FL117" s="74"/>
      <c r="FM117" s="74"/>
      <c r="FN117" s="74"/>
      <c r="FO117" s="74"/>
      <c r="FP117" s="74"/>
      <c r="FQ117" s="74"/>
      <c r="FR117" s="74"/>
      <c r="FS117" s="74"/>
      <c r="FT117" s="74"/>
      <c r="FU117" s="74"/>
      <c r="FV117" s="74"/>
      <c r="FW117" s="74"/>
      <c r="FX117" s="74"/>
      <c r="FY117" s="74"/>
      <c r="FZ117" s="74"/>
      <c r="GA117" s="74"/>
      <c r="GB117" s="74"/>
      <c r="GC117" s="74"/>
      <c r="GD117" s="74"/>
      <c r="GE117" s="74"/>
      <c r="GF117" s="74"/>
      <c r="GG117" s="74"/>
      <c r="GH117" s="74"/>
      <c r="GI117" s="74"/>
      <c r="GJ117" s="74"/>
      <c r="GK117" s="74"/>
      <c r="GL117" s="74"/>
      <c r="GM117" s="74"/>
      <c r="GN117" s="74"/>
      <c r="GO117" s="74"/>
      <c r="GP117" s="74"/>
    </row>
    <row r="118" spans="1:198" ht="7.5" customHeight="1" x14ac:dyDescent="0.25">
      <c r="A118" s="152"/>
      <c r="B118" s="131"/>
      <c r="C118" s="144"/>
      <c r="D118" s="143"/>
      <c r="E118" s="143"/>
      <c r="F118" s="143"/>
      <c r="G118" s="141"/>
      <c r="H118" s="141"/>
      <c r="I118" s="141"/>
      <c r="J118" s="141"/>
      <c r="K118" s="302" t="s">
        <v>44</v>
      </c>
      <c r="L118" s="302"/>
      <c r="M118" s="304" t="s">
        <v>149</v>
      </c>
      <c r="N118" s="304"/>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4"/>
      <c r="BC118" s="304"/>
      <c r="BD118" s="304"/>
      <c r="BE118" s="304"/>
      <c r="BF118" s="304"/>
      <c r="BG118" s="304"/>
      <c r="BH118" s="304"/>
      <c r="BI118" s="304"/>
      <c r="BJ118" s="304"/>
      <c r="BK118" s="304"/>
      <c r="BL118" s="304"/>
      <c r="BM118" s="304"/>
      <c r="BN118" s="304"/>
      <c r="BO118" s="304"/>
      <c r="BP118" s="304"/>
      <c r="BQ118" s="304"/>
      <c r="BR118" s="304"/>
      <c r="BS118" s="304"/>
      <c r="BT118" s="304"/>
      <c r="BU118" s="304"/>
      <c r="BV118" s="304"/>
      <c r="BW118" s="304"/>
      <c r="BX118" s="304"/>
      <c r="BY118" s="304"/>
      <c r="BZ118" s="304"/>
      <c r="CA118" s="304"/>
      <c r="CB118" s="304"/>
      <c r="CC118" s="304"/>
      <c r="CD118" s="304"/>
      <c r="CE118" s="304"/>
      <c r="CF118" s="304"/>
      <c r="CG118" s="304"/>
      <c r="CH118" s="304"/>
      <c r="CI118" s="304"/>
      <c r="CJ118" s="304"/>
      <c r="CK118" s="304"/>
      <c r="CL118" s="304"/>
      <c r="CM118" s="304"/>
      <c r="CN118" s="304"/>
      <c r="CO118" s="304"/>
      <c r="CP118" s="304"/>
      <c r="CQ118" s="304"/>
      <c r="CR118" s="304"/>
      <c r="CS118" s="134"/>
      <c r="CT118" s="135"/>
      <c r="DC118" s="74"/>
      <c r="DD118" s="74"/>
      <c r="DE118" s="74"/>
      <c r="DF118" s="74"/>
      <c r="DG118" s="74"/>
      <c r="DH118" s="74"/>
      <c r="DI118" s="74"/>
      <c r="DJ118" s="74"/>
      <c r="DK118" s="74"/>
      <c r="DL118" s="74"/>
      <c r="DM118" s="74"/>
      <c r="DN118" s="74"/>
      <c r="DO118" s="74"/>
      <c r="DP118" s="74"/>
      <c r="DQ118" s="74"/>
      <c r="DR118" s="74"/>
      <c r="DS118" s="74"/>
      <c r="DT118" s="74"/>
      <c r="DU118" s="74"/>
      <c r="DV118" s="74"/>
      <c r="DW118" s="74"/>
      <c r="DX118" s="74"/>
      <c r="DY118" s="74"/>
      <c r="DZ118" s="74"/>
      <c r="EA118" s="74"/>
      <c r="EB118" s="74"/>
      <c r="EC118" s="74"/>
      <c r="ED118" s="74"/>
      <c r="EE118" s="74"/>
      <c r="EF118" s="74"/>
      <c r="EG118" s="74"/>
      <c r="EH118" s="74"/>
      <c r="EI118" s="74"/>
      <c r="EJ118" s="74"/>
      <c r="EK118" s="74"/>
      <c r="EL118" s="74"/>
      <c r="EM118" s="74"/>
      <c r="EN118" s="74"/>
      <c r="EO118" s="74"/>
      <c r="EP118" s="74"/>
      <c r="EQ118" s="74"/>
      <c r="ER118" s="74"/>
      <c r="ES118" s="74"/>
      <c r="ET118" s="74"/>
      <c r="EU118" s="74"/>
      <c r="EV118" s="74"/>
      <c r="EW118" s="74"/>
      <c r="EX118" s="74"/>
      <c r="EY118" s="74"/>
      <c r="EZ118" s="74"/>
      <c r="FA118" s="74"/>
      <c r="FB118" s="74"/>
      <c r="FC118" s="74"/>
      <c r="FD118" s="74"/>
      <c r="FE118" s="74"/>
      <c r="FF118" s="74"/>
      <c r="FG118" s="74"/>
      <c r="FH118" s="74"/>
      <c r="FI118" s="74"/>
      <c r="FJ118" s="74"/>
      <c r="FK118" s="74"/>
      <c r="FL118" s="74"/>
      <c r="FM118" s="74"/>
      <c r="FN118" s="74"/>
      <c r="FO118" s="74"/>
      <c r="FP118" s="74"/>
      <c r="FQ118" s="74"/>
      <c r="FR118" s="74"/>
      <c r="FS118" s="74"/>
      <c r="FT118" s="74"/>
      <c r="FU118" s="74"/>
      <c r="FV118" s="74"/>
      <c r="FW118" s="74"/>
      <c r="FX118" s="74"/>
      <c r="FY118" s="74"/>
      <c r="FZ118" s="74"/>
      <c r="GA118" s="74"/>
      <c r="GB118" s="74"/>
      <c r="GC118" s="74"/>
      <c r="GD118" s="74"/>
      <c r="GE118" s="74"/>
      <c r="GF118" s="74"/>
      <c r="GG118" s="74"/>
      <c r="GH118" s="74"/>
      <c r="GI118" s="74"/>
      <c r="GJ118" s="74"/>
      <c r="GK118" s="74"/>
      <c r="GL118" s="74"/>
      <c r="GM118" s="74"/>
      <c r="GN118" s="74"/>
      <c r="GO118" s="74"/>
      <c r="GP118" s="74"/>
    </row>
    <row r="119" spans="1:198" ht="7.5" customHeight="1" x14ac:dyDescent="0.25">
      <c r="A119" s="152"/>
      <c r="B119" s="131"/>
      <c r="C119" s="144"/>
      <c r="D119" s="144"/>
      <c r="E119" s="144"/>
      <c r="F119" s="144"/>
      <c r="G119" s="144"/>
      <c r="H119" s="141"/>
      <c r="I119" s="141"/>
      <c r="J119" s="141"/>
      <c r="K119" s="302"/>
      <c r="L119" s="302"/>
      <c r="M119" s="304"/>
      <c r="N119" s="304"/>
      <c r="O119" s="304"/>
      <c r="P119" s="304"/>
      <c r="Q119" s="304"/>
      <c r="R119" s="304"/>
      <c r="S119" s="304"/>
      <c r="T119" s="304"/>
      <c r="U119" s="304"/>
      <c r="V119" s="304"/>
      <c r="W119" s="304"/>
      <c r="X119" s="304"/>
      <c r="Y119" s="304"/>
      <c r="Z119" s="304"/>
      <c r="AA119" s="304"/>
      <c r="AB119" s="304"/>
      <c r="AC119" s="304"/>
      <c r="AD119" s="304"/>
      <c r="AE119" s="304"/>
      <c r="AF119" s="304"/>
      <c r="AG119" s="304"/>
      <c r="AH119" s="304"/>
      <c r="AI119" s="304"/>
      <c r="AJ119" s="304"/>
      <c r="AK119" s="304"/>
      <c r="AL119" s="304"/>
      <c r="AM119" s="304"/>
      <c r="AN119" s="304"/>
      <c r="AO119" s="304"/>
      <c r="AP119" s="304"/>
      <c r="AQ119" s="304"/>
      <c r="AR119" s="304"/>
      <c r="AS119" s="304"/>
      <c r="AT119" s="304"/>
      <c r="AU119" s="304"/>
      <c r="AV119" s="304"/>
      <c r="AW119" s="304"/>
      <c r="AX119" s="304"/>
      <c r="AY119" s="304"/>
      <c r="AZ119" s="304"/>
      <c r="BA119" s="304"/>
      <c r="BB119" s="304"/>
      <c r="BC119" s="304"/>
      <c r="BD119" s="304"/>
      <c r="BE119" s="304"/>
      <c r="BF119" s="304"/>
      <c r="BG119" s="304"/>
      <c r="BH119" s="304"/>
      <c r="BI119" s="304"/>
      <c r="BJ119" s="304"/>
      <c r="BK119" s="304"/>
      <c r="BL119" s="304"/>
      <c r="BM119" s="304"/>
      <c r="BN119" s="304"/>
      <c r="BO119" s="304"/>
      <c r="BP119" s="304"/>
      <c r="BQ119" s="304"/>
      <c r="BR119" s="304"/>
      <c r="BS119" s="304"/>
      <c r="BT119" s="304"/>
      <c r="BU119" s="304"/>
      <c r="BV119" s="304"/>
      <c r="BW119" s="304"/>
      <c r="BX119" s="304"/>
      <c r="BY119" s="304"/>
      <c r="BZ119" s="304"/>
      <c r="CA119" s="304"/>
      <c r="CB119" s="304"/>
      <c r="CC119" s="304"/>
      <c r="CD119" s="304"/>
      <c r="CE119" s="304"/>
      <c r="CF119" s="304"/>
      <c r="CG119" s="304"/>
      <c r="CH119" s="304"/>
      <c r="CI119" s="304"/>
      <c r="CJ119" s="304"/>
      <c r="CK119" s="304"/>
      <c r="CL119" s="304"/>
      <c r="CM119" s="304"/>
      <c r="CN119" s="304"/>
      <c r="CO119" s="304"/>
      <c r="CP119" s="304"/>
      <c r="CQ119" s="304"/>
      <c r="CR119" s="304"/>
      <c r="CS119" s="134"/>
      <c r="CT119" s="135"/>
      <c r="DC119" s="74"/>
      <c r="DD119" s="74"/>
      <c r="DE119" s="74"/>
      <c r="DF119" s="74"/>
      <c r="DG119" s="74"/>
      <c r="DH119" s="74"/>
      <c r="DI119" s="74"/>
      <c r="DJ119" s="74"/>
      <c r="DK119" s="74"/>
      <c r="DL119" s="74"/>
      <c r="DM119" s="74"/>
      <c r="DN119" s="74"/>
      <c r="DO119" s="74"/>
      <c r="DP119" s="74"/>
      <c r="DQ119" s="74"/>
      <c r="DR119" s="74"/>
      <c r="DS119" s="74"/>
      <c r="DT119" s="74"/>
      <c r="DU119" s="74"/>
      <c r="DV119" s="74"/>
      <c r="DW119" s="74"/>
      <c r="DX119" s="74"/>
      <c r="DY119" s="74"/>
      <c r="DZ119" s="74"/>
      <c r="EA119" s="74"/>
      <c r="EB119" s="74"/>
      <c r="EC119" s="74"/>
      <c r="ED119" s="74"/>
      <c r="EE119" s="74"/>
      <c r="EF119" s="74"/>
      <c r="EG119" s="74"/>
      <c r="EH119" s="74"/>
      <c r="EI119" s="74"/>
      <c r="EJ119" s="74"/>
      <c r="EK119" s="74"/>
      <c r="EL119" s="74"/>
      <c r="EM119" s="74"/>
      <c r="EN119" s="74"/>
      <c r="EO119" s="74"/>
      <c r="EP119" s="74"/>
      <c r="EQ119" s="74"/>
      <c r="ER119" s="74"/>
      <c r="ES119" s="74"/>
      <c r="ET119" s="74"/>
      <c r="EU119" s="74"/>
      <c r="EV119" s="74"/>
      <c r="EW119" s="74"/>
      <c r="EX119" s="74"/>
      <c r="EY119" s="74"/>
      <c r="EZ119" s="74"/>
      <c r="FA119" s="74"/>
      <c r="FB119" s="74"/>
      <c r="FC119" s="74"/>
      <c r="FD119" s="74"/>
      <c r="FE119" s="74"/>
      <c r="FF119" s="74"/>
      <c r="FG119" s="74"/>
      <c r="FH119" s="74"/>
      <c r="FI119" s="74"/>
      <c r="FJ119" s="74"/>
      <c r="FK119" s="74"/>
      <c r="FL119" s="74"/>
      <c r="FM119" s="74"/>
      <c r="FN119" s="74"/>
      <c r="FO119" s="74"/>
      <c r="FP119" s="74"/>
      <c r="FQ119" s="74"/>
      <c r="FR119" s="74"/>
      <c r="FS119" s="74"/>
      <c r="FT119" s="74"/>
      <c r="FU119" s="74"/>
      <c r="FV119" s="74"/>
      <c r="FW119" s="74"/>
      <c r="FX119" s="74"/>
      <c r="FY119" s="74"/>
      <c r="FZ119" s="74"/>
      <c r="GA119" s="74"/>
      <c r="GB119" s="74"/>
      <c r="GC119" s="74"/>
      <c r="GD119" s="74"/>
      <c r="GE119" s="74"/>
      <c r="GF119" s="74"/>
      <c r="GG119" s="74"/>
      <c r="GH119" s="74"/>
      <c r="GI119" s="74"/>
      <c r="GJ119" s="74"/>
      <c r="GK119" s="74"/>
      <c r="GL119" s="74"/>
      <c r="GM119" s="74"/>
      <c r="GN119" s="74"/>
      <c r="GO119" s="74"/>
      <c r="GP119" s="74"/>
    </row>
    <row r="120" spans="1:198" ht="7.5" customHeight="1" x14ac:dyDescent="0.25">
      <c r="A120" s="152"/>
      <c r="B120" s="131"/>
      <c r="C120" s="144"/>
      <c r="D120" s="143"/>
      <c r="E120" s="143"/>
      <c r="F120" s="143"/>
      <c r="G120" s="143"/>
      <c r="H120" s="141"/>
      <c r="I120" s="141"/>
      <c r="J120" s="141"/>
      <c r="K120" s="141"/>
      <c r="L120" s="141"/>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304"/>
      <c r="BI120" s="304"/>
      <c r="BJ120" s="304"/>
      <c r="BK120" s="304"/>
      <c r="BL120" s="304"/>
      <c r="BM120" s="304"/>
      <c r="BN120" s="304"/>
      <c r="BO120" s="304"/>
      <c r="BP120" s="304"/>
      <c r="BQ120" s="304"/>
      <c r="BR120" s="304"/>
      <c r="BS120" s="304"/>
      <c r="BT120" s="304"/>
      <c r="BU120" s="304"/>
      <c r="BV120" s="304"/>
      <c r="BW120" s="304"/>
      <c r="BX120" s="304"/>
      <c r="BY120" s="304"/>
      <c r="BZ120" s="304"/>
      <c r="CA120" s="304"/>
      <c r="CB120" s="304"/>
      <c r="CC120" s="304"/>
      <c r="CD120" s="304"/>
      <c r="CE120" s="304"/>
      <c r="CF120" s="304"/>
      <c r="CG120" s="304"/>
      <c r="CH120" s="304"/>
      <c r="CI120" s="304"/>
      <c r="CJ120" s="304"/>
      <c r="CK120" s="304"/>
      <c r="CL120" s="304"/>
      <c r="CM120" s="304"/>
      <c r="CN120" s="304"/>
      <c r="CO120" s="304"/>
      <c r="CP120" s="304"/>
      <c r="CQ120" s="304"/>
      <c r="CR120" s="304"/>
      <c r="CS120" s="134"/>
      <c r="CT120" s="135"/>
      <c r="DC120" s="74"/>
      <c r="DD120" s="74"/>
      <c r="DE120" s="74"/>
      <c r="DF120" s="74"/>
      <c r="DG120" s="74"/>
      <c r="DH120" s="74"/>
      <c r="DI120" s="74"/>
      <c r="DJ120" s="74"/>
      <c r="DK120" s="74"/>
      <c r="DL120" s="74"/>
      <c r="DM120" s="74"/>
      <c r="DN120" s="74"/>
      <c r="DO120" s="74"/>
      <c r="DP120" s="74"/>
      <c r="DQ120" s="74"/>
      <c r="DR120" s="74"/>
      <c r="DS120" s="74"/>
      <c r="DT120" s="74"/>
      <c r="DU120" s="74"/>
      <c r="DV120" s="74"/>
      <c r="DW120" s="74"/>
      <c r="DX120" s="74"/>
      <c r="DY120" s="74"/>
      <c r="DZ120" s="74"/>
      <c r="EA120" s="74"/>
      <c r="EB120" s="74"/>
      <c r="EC120" s="74"/>
      <c r="ED120" s="74"/>
      <c r="EE120" s="74"/>
      <c r="EF120" s="74"/>
      <c r="EG120" s="74"/>
      <c r="EH120" s="74"/>
      <c r="EI120" s="74"/>
      <c r="EJ120" s="74"/>
      <c r="EK120" s="74"/>
      <c r="EL120" s="74"/>
      <c r="EM120" s="74"/>
      <c r="EN120" s="74"/>
      <c r="EO120" s="74"/>
      <c r="EP120" s="74"/>
      <c r="EQ120" s="74"/>
      <c r="ER120" s="74"/>
      <c r="ES120" s="74"/>
      <c r="ET120" s="74"/>
      <c r="EU120" s="74"/>
      <c r="EV120" s="74"/>
      <c r="EW120" s="74"/>
      <c r="EX120" s="74"/>
      <c r="EY120" s="74"/>
      <c r="EZ120" s="74"/>
      <c r="FA120" s="74"/>
      <c r="FB120" s="74"/>
      <c r="FC120" s="74"/>
      <c r="FD120" s="74"/>
      <c r="FE120" s="74"/>
      <c r="FF120" s="74"/>
      <c r="FG120" s="74"/>
      <c r="FH120" s="74"/>
      <c r="FI120" s="74"/>
      <c r="FJ120" s="74"/>
      <c r="FK120" s="74"/>
      <c r="FL120" s="74"/>
      <c r="FM120" s="74"/>
      <c r="FN120" s="74"/>
      <c r="FO120" s="74"/>
      <c r="FP120" s="74"/>
      <c r="FQ120" s="74"/>
      <c r="FR120" s="74"/>
      <c r="FS120" s="74"/>
      <c r="FT120" s="74"/>
      <c r="FU120" s="74"/>
      <c r="FV120" s="74"/>
      <c r="FW120" s="74"/>
      <c r="FX120" s="74"/>
      <c r="FY120" s="74"/>
      <c r="FZ120" s="74"/>
      <c r="GA120" s="74"/>
      <c r="GB120" s="74"/>
      <c r="GC120" s="74"/>
      <c r="GD120" s="74"/>
      <c r="GE120" s="74"/>
      <c r="GF120" s="74"/>
      <c r="GG120" s="74"/>
      <c r="GH120" s="74"/>
      <c r="GI120" s="74"/>
      <c r="GJ120" s="74"/>
      <c r="GK120" s="74"/>
      <c r="GL120" s="74"/>
      <c r="GM120" s="74"/>
      <c r="GN120" s="74"/>
      <c r="GO120" s="74"/>
      <c r="GP120" s="74"/>
    </row>
    <row r="121" spans="1:198" ht="7.5" customHeight="1" x14ac:dyDescent="0.2">
      <c r="A121" s="152"/>
      <c r="B121" s="131"/>
      <c r="C121" s="145"/>
      <c r="D121" s="143"/>
      <c r="E121" s="143"/>
      <c r="F121" s="143"/>
      <c r="G121" s="143"/>
      <c r="H121" s="141"/>
      <c r="I121" s="141"/>
      <c r="J121" s="141"/>
      <c r="K121" s="141"/>
      <c r="L121" s="141"/>
      <c r="M121" s="304"/>
      <c r="N121" s="304"/>
      <c r="O121" s="304"/>
      <c r="P121" s="304"/>
      <c r="Q121" s="304"/>
      <c r="R121" s="304"/>
      <c r="S121" s="304"/>
      <c r="T121" s="304"/>
      <c r="U121" s="304"/>
      <c r="V121" s="304"/>
      <c r="W121" s="304"/>
      <c r="X121" s="304"/>
      <c r="Y121" s="304"/>
      <c r="Z121" s="304"/>
      <c r="AA121" s="304"/>
      <c r="AB121" s="304"/>
      <c r="AC121" s="304"/>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4"/>
      <c r="AY121" s="304"/>
      <c r="AZ121" s="304"/>
      <c r="BA121" s="304"/>
      <c r="BB121" s="304"/>
      <c r="BC121" s="304"/>
      <c r="BD121" s="304"/>
      <c r="BE121" s="304"/>
      <c r="BF121" s="304"/>
      <c r="BG121" s="304"/>
      <c r="BH121" s="304"/>
      <c r="BI121" s="304"/>
      <c r="BJ121" s="304"/>
      <c r="BK121" s="304"/>
      <c r="BL121" s="304"/>
      <c r="BM121" s="304"/>
      <c r="BN121" s="304"/>
      <c r="BO121" s="304"/>
      <c r="BP121" s="304"/>
      <c r="BQ121" s="304"/>
      <c r="BR121" s="304"/>
      <c r="BS121" s="304"/>
      <c r="BT121" s="304"/>
      <c r="BU121" s="304"/>
      <c r="BV121" s="304"/>
      <c r="BW121" s="304"/>
      <c r="BX121" s="304"/>
      <c r="BY121" s="304"/>
      <c r="BZ121" s="304"/>
      <c r="CA121" s="304"/>
      <c r="CB121" s="304"/>
      <c r="CC121" s="304"/>
      <c r="CD121" s="304"/>
      <c r="CE121" s="304"/>
      <c r="CF121" s="304"/>
      <c r="CG121" s="304"/>
      <c r="CH121" s="304"/>
      <c r="CI121" s="304"/>
      <c r="CJ121" s="304"/>
      <c r="CK121" s="304"/>
      <c r="CL121" s="304"/>
      <c r="CM121" s="304"/>
      <c r="CN121" s="304"/>
      <c r="CO121" s="304"/>
      <c r="CP121" s="304"/>
      <c r="CQ121" s="304"/>
      <c r="CR121" s="304"/>
      <c r="CS121" s="134"/>
      <c r="CT121" s="135"/>
    </row>
    <row r="122" spans="1:198" ht="7.5" customHeight="1" x14ac:dyDescent="0.2">
      <c r="A122" s="152"/>
      <c r="B122" s="131"/>
      <c r="C122" s="145"/>
      <c r="D122" s="143"/>
      <c r="E122" s="143"/>
      <c r="F122" s="143"/>
      <c r="G122" s="141"/>
      <c r="H122" s="141"/>
      <c r="I122" s="141"/>
      <c r="J122" s="141"/>
      <c r="K122" s="302" t="s">
        <v>44</v>
      </c>
      <c r="L122" s="302"/>
      <c r="M122" s="305" t="s">
        <v>174</v>
      </c>
      <c r="N122" s="305"/>
      <c r="O122" s="305"/>
      <c r="P122" s="305"/>
      <c r="Q122" s="305"/>
      <c r="R122" s="305"/>
      <c r="S122" s="305"/>
      <c r="T122" s="305"/>
      <c r="U122" s="305"/>
      <c r="V122" s="305"/>
      <c r="W122" s="305"/>
      <c r="X122" s="305"/>
      <c r="Y122" s="305"/>
      <c r="Z122" s="305"/>
      <c r="AA122" s="305"/>
      <c r="AB122" s="305"/>
      <c r="AC122" s="305"/>
      <c r="AD122" s="305"/>
      <c r="AE122" s="305"/>
      <c r="AF122" s="305"/>
      <c r="AG122" s="305"/>
      <c r="AH122" s="305"/>
      <c r="AI122" s="305"/>
      <c r="AJ122" s="305"/>
      <c r="AK122" s="305"/>
      <c r="AL122" s="305"/>
      <c r="AM122" s="305"/>
      <c r="AN122" s="305"/>
      <c r="AO122" s="305"/>
      <c r="AP122" s="305"/>
      <c r="AQ122" s="305"/>
      <c r="AR122" s="305"/>
      <c r="AS122" s="305"/>
      <c r="AT122" s="305"/>
      <c r="AU122" s="305"/>
      <c r="AV122" s="305"/>
      <c r="AW122" s="305"/>
      <c r="AX122" s="305"/>
      <c r="AY122" s="305"/>
      <c r="AZ122" s="305"/>
      <c r="BA122" s="305"/>
      <c r="BB122" s="305"/>
      <c r="BC122" s="305"/>
      <c r="BD122" s="305"/>
      <c r="BE122" s="305"/>
      <c r="BF122" s="305"/>
      <c r="BG122" s="305"/>
      <c r="BH122" s="305"/>
      <c r="BI122" s="305"/>
      <c r="BJ122" s="305"/>
      <c r="BK122" s="305"/>
      <c r="BL122" s="305"/>
      <c r="BM122" s="305"/>
      <c r="BN122" s="305"/>
      <c r="BO122" s="305"/>
      <c r="BP122" s="305"/>
      <c r="BQ122" s="305"/>
      <c r="BR122" s="305"/>
      <c r="BS122" s="305"/>
      <c r="BT122" s="305"/>
      <c r="BU122" s="305"/>
      <c r="BV122" s="305"/>
      <c r="BW122" s="305"/>
      <c r="BX122" s="305"/>
      <c r="BY122" s="305"/>
      <c r="BZ122" s="305"/>
      <c r="CA122" s="305"/>
      <c r="CB122" s="305"/>
      <c r="CC122" s="305"/>
      <c r="CD122" s="305"/>
      <c r="CE122" s="305"/>
      <c r="CF122" s="305"/>
      <c r="CG122" s="305"/>
      <c r="CH122" s="305"/>
      <c r="CI122" s="305"/>
      <c r="CJ122" s="305"/>
      <c r="CK122" s="305"/>
      <c r="CL122" s="305"/>
      <c r="CM122" s="305"/>
      <c r="CN122" s="305"/>
      <c r="CO122" s="305"/>
      <c r="CP122" s="305"/>
      <c r="CQ122" s="305"/>
      <c r="CR122" s="305"/>
      <c r="CS122" s="134"/>
      <c r="CT122" s="135"/>
      <c r="CY122" s="76"/>
      <c r="CZ122" s="76"/>
      <c r="DA122" s="76"/>
      <c r="DB122" s="76"/>
      <c r="DC122" s="76"/>
      <c r="DD122" s="76"/>
      <c r="DE122" s="76"/>
      <c r="DF122" s="76"/>
      <c r="DG122" s="76"/>
      <c r="DH122" s="76"/>
      <c r="DI122" s="76"/>
      <c r="DJ122" s="76"/>
      <c r="DK122" s="76"/>
      <c r="DL122" s="76"/>
      <c r="DM122" s="76"/>
      <c r="DN122" s="76"/>
      <c r="DO122" s="76"/>
    </row>
    <row r="123" spans="1:198" ht="7.5" customHeight="1" x14ac:dyDescent="0.25">
      <c r="A123" s="152"/>
      <c r="B123" s="131"/>
      <c r="C123" s="145"/>
      <c r="D123" s="144"/>
      <c r="E123" s="144"/>
      <c r="F123" s="144"/>
      <c r="G123" s="144"/>
      <c r="H123" s="141"/>
      <c r="I123" s="141"/>
      <c r="J123" s="141"/>
      <c r="K123" s="302"/>
      <c r="L123" s="302"/>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5"/>
      <c r="AY123" s="305"/>
      <c r="AZ123" s="305"/>
      <c r="BA123" s="305"/>
      <c r="BB123" s="305"/>
      <c r="BC123" s="305"/>
      <c r="BD123" s="305"/>
      <c r="BE123" s="305"/>
      <c r="BF123" s="305"/>
      <c r="BG123" s="305"/>
      <c r="BH123" s="305"/>
      <c r="BI123" s="305"/>
      <c r="BJ123" s="305"/>
      <c r="BK123" s="305"/>
      <c r="BL123" s="305"/>
      <c r="BM123" s="305"/>
      <c r="BN123" s="305"/>
      <c r="BO123" s="305"/>
      <c r="BP123" s="305"/>
      <c r="BQ123" s="305"/>
      <c r="BR123" s="305"/>
      <c r="BS123" s="305"/>
      <c r="BT123" s="305"/>
      <c r="BU123" s="305"/>
      <c r="BV123" s="305"/>
      <c r="BW123" s="305"/>
      <c r="BX123" s="305"/>
      <c r="BY123" s="305"/>
      <c r="BZ123" s="305"/>
      <c r="CA123" s="305"/>
      <c r="CB123" s="305"/>
      <c r="CC123" s="305"/>
      <c r="CD123" s="305"/>
      <c r="CE123" s="305"/>
      <c r="CF123" s="305"/>
      <c r="CG123" s="305"/>
      <c r="CH123" s="305"/>
      <c r="CI123" s="305"/>
      <c r="CJ123" s="305"/>
      <c r="CK123" s="305"/>
      <c r="CL123" s="305"/>
      <c r="CM123" s="305"/>
      <c r="CN123" s="305"/>
      <c r="CO123" s="305"/>
      <c r="CP123" s="305"/>
      <c r="CQ123" s="305"/>
      <c r="CR123" s="305"/>
      <c r="CS123" s="134"/>
      <c r="CT123" s="135"/>
      <c r="CY123" s="76"/>
      <c r="CZ123" s="76"/>
      <c r="DA123" s="76"/>
      <c r="DB123" s="76"/>
      <c r="DC123" s="76"/>
      <c r="DD123" s="76"/>
      <c r="DE123" s="76"/>
      <c r="DF123" s="76"/>
      <c r="DG123" s="76"/>
      <c r="DH123" s="76"/>
      <c r="DI123" s="76"/>
      <c r="DJ123" s="76"/>
      <c r="DK123" s="76"/>
      <c r="DL123" s="76"/>
      <c r="DM123" s="76"/>
      <c r="DN123" s="76"/>
      <c r="DO123" s="76"/>
    </row>
    <row r="124" spans="1:198" ht="7.5" customHeight="1" x14ac:dyDescent="0.2">
      <c r="A124" s="152"/>
      <c r="B124" s="146"/>
      <c r="C124" s="147"/>
      <c r="D124" s="147"/>
      <c r="E124" s="148"/>
      <c r="F124" s="148"/>
      <c r="G124" s="148"/>
      <c r="H124" s="148"/>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49"/>
      <c r="BH124" s="149"/>
      <c r="BI124" s="149"/>
      <c r="BJ124" s="149"/>
      <c r="BK124" s="149"/>
      <c r="BL124" s="149"/>
      <c r="BM124" s="149"/>
      <c r="BN124" s="149"/>
      <c r="BO124" s="149"/>
      <c r="BP124" s="149"/>
      <c r="BQ124" s="149"/>
      <c r="BR124" s="149"/>
      <c r="BS124" s="149"/>
      <c r="BT124" s="149"/>
      <c r="BU124" s="149"/>
      <c r="BV124" s="149"/>
      <c r="BW124" s="149"/>
      <c r="BX124" s="149"/>
      <c r="BY124" s="149"/>
      <c r="BZ124" s="149"/>
      <c r="CA124" s="149"/>
      <c r="CB124" s="149"/>
      <c r="CC124" s="149"/>
      <c r="CD124" s="149"/>
      <c r="CE124" s="149"/>
      <c r="CF124" s="149"/>
      <c r="CG124" s="149"/>
      <c r="CH124" s="149"/>
      <c r="CI124" s="149"/>
      <c r="CJ124" s="149"/>
      <c r="CK124" s="149"/>
      <c r="CL124" s="149"/>
      <c r="CM124" s="149"/>
      <c r="CN124" s="149"/>
      <c r="CO124" s="149"/>
      <c r="CP124" s="149"/>
      <c r="CQ124" s="149"/>
      <c r="CR124" s="149"/>
      <c r="CS124" s="150"/>
      <c r="CT124" s="135"/>
      <c r="CY124" s="76"/>
      <c r="CZ124" s="76"/>
      <c r="DA124" s="76"/>
      <c r="DB124" s="76"/>
      <c r="DC124" s="76"/>
      <c r="DD124" s="76"/>
      <c r="DE124" s="76"/>
      <c r="DF124" s="76"/>
      <c r="DG124" s="76"/>
      <c r="DH124" s="76"/>
      <c r="DI124" s="76"/>
      <c r="DJ124" s="76"/>
      <c r="DK124" s="76"/>
      <c r="DL124" s="76"/>
      <c r="DM124" s="76"/>
      <c r="DN124" s="76"/>
      <c r="DO124" s="76"/>
    </row>
    <row r="125" spans="1:198" ht="7.5" customHeight="1" x14ac:dyDescent="0.2">
      <c r="A125" s="152"/>
      <c r="B125" s="140"/>
      <c r="C125" s="140"/>
      <c r="D125" s="140"/>
      <c r="E125" s="143"/>
      <c r="F125" s="143"/>
      <c r="G125" s="143"/>
      <c r="H125" s="143"/>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c r="BJ125" s="141"/>
      <c r="BK125" s="141"/>
      <c r="BL125" s="141"/>
      <c r="BM125" s="141"/>
      <c r="BN125" s="141"/>
      <c r="BO125" s="141"/>
      <c r="BP125" s="141"/>
      <c r="BQ125" s="141"/>
      <c r="BR125" s="141"/>
      <c r="BS125" s="141"/>
      <c r="BT125" s="141"/>
      <c r="BU125" s="141"/>
      <c r="BV125" s="141"/>
      <c r="BW125" s="141"/>
      <c r="BX125" s="141"/>
      <c r="BY125" s="141"/>
      <c r="BZ125" s="141"/>
      <c r="CA125" s="141"/>
      <c r="CB125" s="141"/>
      <c r="CC125" s="141"/>
      <c r="CD125" s="141"/>
      <c r="CE125" s="141"/>
      <c r="CF125" s="141"/>
      <c r="CG125" s="141"/>
      <c r="CH125" s="141"/>
      <c r="CI125" s="141"/>
      <c r="CJ125" s="141"/>
      <c r="CK125" s="141"/>
      <c r="CL125" s="141"/>
      <c r="CM125" s="141"/>
      <c r="CN125" s="141"/>
      <c r="CO125" s="141"/>
      <c r="CP125" s="141"/>
      <c r="CQ125" s="141"/>
      <c r="CR125" s="141"/>
      <c r="CS125" s="141"/>
      <c r="CT125" s="135"/>
      <c r="CY125" s="76"/>
      <c r="CZ125" s="76"/>
      <c r="DA125" s="76"/>
      <c r="DB125" s="76"/>
      <c r="DC125" s="76"/>
      <c r="DD125" s="76"/>
      <c r="DE125" s="76"/>
      <c r="DF125" s="76"/>
      <c r="DG125" s="76"/>
      <c r="DH125" s="76"/>
      <c r="DI125" s="76"/>
      <c r="DJ125" s="76"/>
      <c r="DK125" s="76"/>
      <c r="DL125" s="76"/>
      <c r="DM125" s="76"/>
      <c r="DN125" s="76"/>
      <c r="DO125" s="76"/>
    </row>
    <row r="126" spans="1:198" ht="7.5" customHeight="1" thickBot="1" x14ac:dyDescent="0.25">
      <c r="A126" s="152"/>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R126" s="205"/>
      <c r="AS126" s="825" t="s">
        <v>265</v>
      </c>
      <c r="AT126" s="825"/>
      <c r="AU126" s="825"/>
      <c r="AV126" s="825"/>
      <c r="AW126" s="825"/>
      <c r="AX126" s="825"/>
      <c r="AY126" s="825"/>
      <c r="AZ126" s="825"/>
      <c r="BA126" s="825"/>
      <c r="BB126" s="825"/>
      <c r="BC126" s="825"/>
      <c r="BD126" s="825"/>
      <c r="BE126" s="825"/>
      <c r="BF126" s="825"/>
      <c r="BG126" s="825"/>
      <c r="BH126" s="825"/>
      <c r="BI126" s="825"/>
      <c r="BJ126" s="825"/>
      <c r="BK126" s="825"/>
      <c r="BL126" s="825"/>
      <c r="BM126" s="825"/>
      <c r="BN126" s="825"/>
      <c r="BO126" s="825"/>
      <c r="BP126" s="825"/>
      <c r="BQ126" s="825"/>
      <c r="BR126" s="825"/>
      <c r="BS126" s="825"/>
      <c r="BT126" s="825"/>
      <c r="BU126" s="825"/>
      <c r="BV126" s="825"/>
      <c r="BW126" s="825"/>
      <c r="BX126" s="825"/>
      <c r="BY126" s="825"/>
      <c r="BZ126" s="825"/>
      <c r="CA126" s="825"/>
      <c r="CB126" s="825"/>
      <c r="CC126" s="825"/>
      <c r="CD126" s="825"/>
      <c r="CE126" s="825"/>
      <c r="CF126" s="825"/>
      <c r="CG126" s="205"/>
      <c r="CH126" s="135"/>
      <c r="CI126" s="135"/>
      <c r="CJ126" s="135"/>
      <c r="CK126" s="135"/>
      <c r="CL126" s="135"/>
      <c r="CM126" s="135"/>
      <c r="CN126" s="135"/>
      <c r="CO126" s="135"/>
      <c r="CP126" s="135"/>
      <c r="CQ126" s="135"/>
      <c r="CR126" s="135"/>
      <c r="CS126" s="135"/>
      <c r="CT126" s="135"/>
      <c r="CY126" s="76"/>
      <c r="CZ126" s="76"/>
      <c r="DA126" s="76"/>
      <c r="DB126" s="76"/>
      <c r="DC126" s="76"/>
      <c r="DD126" s="76"/>
      <c r="DE126" s="76"/>
      <c r="DF126" s="76"/>
      <c r="DG126" s="76"/>
      <c r="DH126" s="76"/>
      <c r="DI126" s="76"/>
      <c r="DJ126" s="76"/>
      <c r="DK126" s="76"/>
      <c r="DL126" s="76"/>
      <c r="DM126" s="76"/>
      <c r="DN126" s="76"/>
      <c r="DO126" s="76"/>
    </row>
    <row r="127" spans="1:198" ht="7.5" customHeight="1" x14ac:dyDescent="0.2">
      <c r="A127" s="152"/>
      <c r="B127" s="341" t="s">
        <v>146</v>
      </c>
      <c r="C127" s="342"/>
      <c r="D127" s="342"/>
      <c r="E127" s="342"/>
      <c r="F127" s="342"/>
      <c r="G127" s="342"/>
      <c r="H127" s="342"/>
      <c r="I127" s="342"/>
      <c r="J127" s="342"/>
      <c r="K127" s="342"/>
      <c r="L127" s="342"/>
      <c r="M127" s="342"/>
      <c r="N127" s="342"/>
      <c r="O127" s="342"/>
      <c r="P127" s="342"/>
      <c r="Q127" s="342"/>
      <c r="R127" s="342"/>
      <c r="S127" s="347" t="str">
        <f>入力!F128&amp;""</f>
        <v/>
      </c>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9"/>
      <c r="AP127" s="151"/>
      <c r="AQ127" s="205"/>
      <c r="AR127" s="205"/>
      <c r="AS127" s="825"/>
      <c r="AT127" s="825"/>
      <c r="AU127" s="825"/>
      <c r="AV127" s="825"/>
      <c r="AW127" s="825"/>
      <c r="AX127" s="825"/>
      <c r="AY127" s="825"/>
      <c r="AZ127" s="825"/>
      <c r="BA127" s="825"/>
      <c r="BB127" s="825"/>
      <c r="BC127" s="825"/>
      <c r="BD127" s="825"/>
      <c r="BE127" s="825"/>
      <c r="BF127" s="825"/>
      <c r="BG127" s="825"/>
      <c r="BH127" s="825"/>
      <c r="BI127" s="825"/>
      <c r="BJ127" s="825"/>
      <c r="BK127" s="825"/>
      <c r="BL127" s="825"/>
      <c r="BM127" s="825"/>
      <c r="BN127" s="825"/>
      <c r="BO127" s="825"/>
      <c r="BP127" s="825"/>
      <c r="BQ127" s="825"/>
      <c r="BR127" s="825"/>
      <c r="BS127" s="825"/>
      <c r="BT127" s="825"/>
      <c r="BU127" s="825"/>
      <c r="BV127" s="825"/>
      <c r="BW127" s="825"/>
      <c r="BX127" s="825"/>
      <c r="BY127" s="825"/>
      <c r="BZ127" s="825"/>
      <c r="CA127" s="825"/>
      <c r="CB127" s="825"/>
      <c r="CC127" s="825"/>
      <c r="CD127" s="825"/>
      <c r="CE127" s="825"/>
      <c r="CF127" s="825"/>
      <c r="CG127" s="205"/>
      <c r="CH127" s="204"/>
      <c r="CI127" s="204"/>
      <c r="CJ127" s="204"/>
      <c r="CK127" s="204"/>
      <c r="CL127" s="204"/>
      <c r="CM127" s="204"/>
      <c r="CN127" s="204"/>
      <c r="CO127" s="204"/>
      <c r="CP127" s="204"/>
      <c r="CQ127" s="204"/>
      <c r="CR127" s="204"/>
      <c r="CS127" s="204"/>
      <c r="CT127" s="135"/>
      <c r="CY127" s="76"/>
      <c r="CZ127" s="76"/>
      <c r="DA127" s="76"/>
      <c r="DB127" s="76"/>
      <c r="DC127" s="76"/>
      <c r="DD127" s="76"/>
      <c r="DE127" s="76"/>
      <c r="DF127" s="76"/>
      <c r="DG127" s="76"/>
      <c r="DH127" s="76"/>
      <c r="DI127" s="76"/>
      <c r="DJ127" s="76"/>
      <c r="DK127" s="76"/>
      <c r="DL127" s="76"/>
      <c r="DM127" s="76"/>
    </row>
    <row r="128" spans="1:198" ht="7.5" customHeight="1" x14ac:dyDescent="0.2">
      <c r="A128" s="152"/>
      <c r="B128" s="343"/>
      <c r="C128" s="344"/>
      <c r="D128" s="344"/>
      <c r="E128" s="344"/>
      <c r="F128" s="344"/>
      <c r="G128" s="344"/>
      <c r="H128" s="344"/>
      <c r="I128" s="344"/>
      <c r="J128" s="344"/>
      <c r="K128" s="344"/>
      <c r="L128" s="344"/>
      <c r="M128" s="344"/>
      <c r="N128" s="344"/>
      <c r="O128" s="344"/>
      <c r="P128" s="344"/>
      <c r="Q128" s="344"/>
      <c r="R128" s="344"/>
      <c r="S128" s="350"/>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2"/>
      <c r="AP128" s="151"/>
      <c r="AQ128" s="205"/>
      <c r="AR128" s="205"/>
      <c r="AS128" s="825"/>
      <c r="AT128" s="825"/>
      <c r="AU128" s="825"/>
      <c r="AV128" s="825"/>
      <c r="AW128" s="825"/>
      <c r="AX128" s="825"/>
      <c r="AY128" s="825"/>
      <c r="AZ128" s="825"/>
      <c r="BA128" s="825"/>
      <c r="BB128" s="825"/>
      <c r="BC128" s="825"/>
      <c r="BD128" s="825"/>
      <c r="BE128" s="825"/>
      <c r="BF128" s="825"/>
      <c r="BG128" s="825"/>
      <c r="BH128" s="825"/>
      <c r="BI128" s="825"/>
      <c r="BJ128" s="825"/>
      <c r="BK128" s="825"/>
      <c r="BL128" s="825"/>
      <c r="BM128" s="825"/>
      <c r="BN128" s="825"/>
      <c r="BO128" s="825"/>
      <c r="BP128" s="825"/>
      <c r="BQ128" s="825"/>
      <c r="BR128" s="825"/>
      <c r="BS128" s="825"/>
      <c r="BT128" s="825"/>
      <c r="BU128" s="825"/>
      <c r="BV128" s="825"/>
      <c r="BW128" s="825"/>
      <c r="BX128" s="825"/>
      <c r="BY128" s="825"/>
      <c r="BZ128" s="825"/>
      <c r="CA128" s="825"/>
      <c r="CB128" s="825"/>
      <c r="CC128" s="825"/>
      <c r="CD128" s="825"/>
      <c r="CE128" s="825"/>
      <c r="CF128" s="825"/>
      <c r="CG128" s="205"/>
      <c r="CH128" s="204"/>
      <c r="CI128" s="204"/>
      <c r="CJ128" s="204"/>
      <c r="CK128" s="204"/>
      <c r="CL128" s="204"/>
      <c r="CM128" s="204"/>
      <c r="CN128" s="204"/>
      <c r="CO128" s="204"/>
      <c r="CP128" s="204"/>
      <c r="CQ128" s="204"/>
      <c r="CR128" s="204"/>
      <c r="CS128" s="204"/>
      <c r="CT128" s="135"/>
      <c r="CY128" s="76"/>
      <c r="CZ128" s="76"/>
      <c r="DA128" s="76"/>
      <c r="DB128" s="76"/>
      <c r="DC128" s="76"/>
      <c r="DD128" s="76"/>
      <c r="DE128" s="76"/>
      <c r="DF128" s="76"/>
      <c r="DG128" s="76"/>
      <c r="DH128" s="76"/>
      <c r="DI128" s="76"/>
      <c r="DJ128" s="76"/>
      <c r="DK128" s="76"/>
      <c r="DL128" s="76"/>
      <c r="DM128" s="76"/>
    </row>
    <row r="129" spans="1:98" ht="7.5" customHeight="1" x14ac:dyDescent="0.2">
      <c r="A129" s="152"/>
      <c r="B129" s="343"/>
      <c r="C129" s="344"/>
      <c r="D129" s="344"/>
      <c r="E129" s="344"/>
      <c r="F129" s="344"/>
      <c r="G129" s="344"/>
      <c r="H129" s="344"/>
      <c r="I129" s="344"/>
      <c r="J129" s="344"/>
      <c r="K129" s="344"/>
      <c r="L129" s="344"/>
      <c r="M129" s="344"/>
      <c r="N129" s="344"/>
      <c r="O129" s="344"/>
      <c r="P129" s="344"/>
      <c r="Q129" s="344"/>
      <c r="R129" s="344"/>
      <c r="S129" s="350"/>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2"/>
      <c r="AP129" s="151"/>
      <c r="AQ129" s="205"/>
      <c r="AR129" s="205"/>
      <c r="AS129" s="825"/>
      <c r="AT129" s="825"/>
      <c r="AU129" s="825"/>
      <c r="AV129" s="825"/>
      <c r="AW129" s="825"/>
      <c r="AX129" s="825"/>
      <c r="AY129" s="825"/>
      <c r="AZ129" s="825"/>
      <c r="BA129" s="825"/>
      <c r="BB129" s="825"/>
      <c r="BC129" s="825"/>
      <c r="BD129" s="825"/>
      <c r="BE129" s="825"/>
      <c r="BF129" s="825"/>
      <c r="BG129" s="825"/>
      <c r="BH129" s="825"/>
      <c r="BI129" s="825"/>
      <c r="BJ129" s="825"/>
      <c r="BK129" s="825"/>
      <c r="BL129" s="825"/>
      <c r="BM129" s="825"/>
      <c r="BN129" s="825"/>
      <c r="BO129" s="825"/>
      <c r="BP129" s="825"/>
      <c r="BQ129" s="825"/>
      <c r="BR129" s="825"/>
      <c r="BS129" s="825"/>
      <c r="BT129" s="825"/>
      <c r="BU129" s="825"/>
      <c r="BV129" s="825"/>
      <c r="BW129" s="825"/>
      <c r="BX129" s="825"/>
      <c r="BY129" s="825"/>
      <c r="BZ129" s="825"/>
      <c r="CA129" s="825"/>
      <c r="CB129" s="825"/>
      <c r="CC129" s="825"/>
      <c r="CD129" s="825"/>
      <c r="CE129" s="825"/>
      <c r="CF129" s="825"/>
      <c r="CG129" s="205"/>
      <c r="CH129" s="204"/>
      <c r="CI129" s="204"/>
      <c r="CJ129" s="204"/>
      <c r="CK129" s="204"/>
      <c r="CL129" s="204"/>
      <c r="CM129" s="204"/>
      <c r="CN129" s="204"/>
      <c r="CO129" s="204"/>
      <c r="CP129" s="204"/>
      <c r="CQ129" s="204"/>
      <c r="CR129" s="204"/>
      <c r="CS129" s="204"/>
      <c r="CT129" s="135"/>
    </row>
    <row r="130" spans="1:98" ht="7.5" customHeight="1" x14ac:dyDescent="0.2">
      <c r="A130" s="152"/>
      <c r="B130" s="343"/>
      <c r="C130" s="344"/>
      <c r="D130" s="344"/>
      <c r="E130" s="344"/>
      <c r="F130" s="344"/>
      <c r="G130" s="344"/>
      <c r="H130" s="344"/>
      <c r="I130" s="344"/>
      <c r="J130" s="344"/>
      <c r="K130" s="344"/>
      <c r="L130" s="344"/>
      <c r="M130" s="344"/>
      <c r="N130" s="344"/>
      <c r="O130" s="344"/>
      <c r="P130" s="344"/>
      <c r="Q130" s="344"/>
      <c r="R130" s="344"/>
      <c r="S130" s="350"/>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2"/>
      <c r="AP130" s="151"/>
      <c r="AQ130" s="205"/>
      <c r="AR130" s="205"/>
      <c r="AS130" s="825"/>
      <c r="AT130" s="825"/>
      <c r="AU130" s="825"/>
      <c r="AV130" s="825"/>
      <c r="AW130" s="825"/>
      <c r="AX130" s="825"/>
      <c r="AY130" s="825"/>
      <c r="AZ130" s="825"/>
      <c r="BA130" s="825"/>
      <c r="BB130" s="825"/>
      <c r="BC130" s="825"/>
      <c r="BD130" s="825"/>
      <c r="BE130" s="825"/>
      <c r="BF130" s="825"/>
      <c r="BG130" s="825"/>
      <c r="BH130" s="825"/>
      <c r="BI130" s="825"/>
      <c r="BJ130" s="825"/>
      <c r="BK130" s="825"/>
      <c r="BL130" s="825"/>
      <c r="BM130" s="825"/>
      <c r="BN130" s="825"/>
      <c r="BO130" s="825"/>
      <c r="BP130" s="825"/>
      <c r="BQ130" s="825"/>
      <c r="BR130" s="825"/>
      <c r="BS130" s="825"/>
      <c r="BT130" s="825"/>
      <c r="BU130" s="825"/>
      <c r="BV130" s="825"/>
      <c r="BW130" s="825"/>
      <c r="BX130" s="825"/>
      <c r="BY130" s="825"/>
      <c r="BZ130" s="825"/>
      <c r="CA130" s="825"/>
      <c r="CB130" s="825"/>
      <c r="CC130" s="825"/>
      <c r="CD130" s="825"/>
      <c r="CE130" s="825"/>
      <c r="CF130" s="825"/>
      <c r="CG130" s="205"/>
      <c r="CH130" s="204"/>
      <c r="CI130" s="204"/>
      <c r="CJ130" s="204"/>
      <c r="CK130" s="204"/>
      <c r="CL130" s="204"/>
      <c r="CM130" s="204"/>
      <c r="CN130" s="204"/>
      <c r="CO130" s="204"/>
      <c r="CP130" s="204"/>
      <c r="CQ130" s="204"/>
      <c r="CR130" s="204"/>
      <c r="CS130" s="204"/>
      <c r="CT130" s="135"/>
    </row>
    <row r="131" spans="1:98" ht="7.5" customHeight="1" x14ac:dyDescent="0.2">
      <c r="A131" s="152"/>
      <c r="B131" s="343"/>
      <c r="C131" s="344"/>
      <c r="D131" s="344"/>
      <c r="E131" s="344"/>
      <c r="F131" s="344"/>
      <c r="G131" s="344"/>
      <c r="H131" s="344"/>
      <c r="I131" s="344"/>
      <c r="J131" s="344"/>
      <c r="K131" s="344"/>
      <c r="L131" s="344"/>
      <c r="M131" s="344"/>
      <c r="N131" s="344"/>
      <c r="O131" s="344"/>
      <c r="P131" s="344"/>
      <c r="Q131" s="344"/>
      <c r="R131" s="344"/>
      <c r="S131" s="350"/>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2"/>
      <c r="AP131" s="151"/>
      <c r="AQ131" s="205"/>
      <c r="AR131" s="205"/>
      <c r="AS131" s="825"/>
      <c r="AT131" s="825"/>
      <c r="AU131" s="825"/>
      <c r="AV131" s="825"/>
      <c r="AW131" s="825"/>
      <c r="AX131" s="825"/>
      <c r="AY131" s="825"/>
      <c r="AZ131" s="825"/>
      <c r="BA131" s="825"/>
      <c r="BB131" s="825"/>
      <c r="BC131" s="825"/>
      <c r="BD131" s="825"/>
      <c r="BE131" s="825"/>
      <c r="BF131" s="825"/>
      <c r="BG131" s="825"/>
      <c r="BH131" s="825"/>
      <c r="BI131" s="825"/>
      <c r="BJ131" s="825"/>
      <c r="BK131" s="825"/>
      <c r="BL131" s="825"/>
      <c r="BM131" s="825"/>
      <c r="BN131" s="825"/>
      <c r="BO131" s="825"/>
      <c r="BP131" s="825"/>
      <c r="BQ131" s="825"/>
      <c r="BR131" s="825"/>
      <c r="BS131" s="825"/>
      <c r="BT131" s="825"/>
      <c r="BU131" s="825"/>
      <c r="BV131" s="825"/>
      <c r="BW131" s="825"/>
      <c r="BX131" s="825"/>
      <c r="BY131" s="825"/>
      <c r="BZ131" s="825"/>
      <c r="CA131" s="825"/>
      <c r="CB131" s="825"/>
      <c r="CC131" s="825"/>
      <c r="CD131" s="825"/>
      <c r="CE131" s="825"/>
      <c r="CF131" s="825"/>
      <c r="CG131" s="205"/>
      <c r="CH131" s="204"/>
      <c r="CI131" s="204"/>
      <c r="CJ131" s="204"/>
      <c r="CK131" s="204"/>
      <c r="CL131" s="204"/>
      <c r="CM131" s="204"/>
      <c r="CN131" s="204"/>
      <c r="CO131" s="204"/>
      <c r="CP131" s="204"/>
      <c r="CQ131" s="204"/>
      <c r="CR131" s="204"/>
      <c r="CS131" s="204"/>
      <c r="CT131" s="135"/>
    </row>
    <row r="132" spans="1:98" ht="7.5" customHeight="1" thickBot="1" x14ac:dyDescent="0.25">
      <c r="A132" s="152"/>
      <c r="B132" s="345"/>
      <c r="C132" s="346"/>
      <c r="D132" s="346"/>
      <c r="E132" s="346"/>
      <c r="F132" s="346"/>
      <c r="G132" s="346"/>
      <c r="H132" s="346"/>
      <c r="I132" s="346"/>
      <c r="J132" s="346"/>
      <c r="K132" s="346"/>
      <c r="L132" s="346"/>
      <c r="M132" s="346"/>
      <c r="N132" s="346"/>
      <c r="O132" s="346"/>
      <c r="P132" s="346"/>
      <c r="Q132" s="346"/>
      <c r="R132" s="346"/>
      <c r="S132" s="353"/>
      <c r="T132" s="354"/>
      <c r="U132" s="354"/>
      <c r="V132" s="354"/>
      <c r="W132" s="354"/>
      <c r="X132" s="354"/>
      <c r="Y132" s="354"/>
      <c r="Z132" s="354"/>
      <c r="AA132" s="354"/>
      <c r="AB132" s="354"/>
      <c r="AC132" s="354"/>
      <c r="AD132" s="354"/>
      <c r="AE132" s="354"/>
      <c r="AF132" s="354"/>
      <c r="AG132" s="354"/>
      <c r="AH132" s="354"/>
      <c r="AI132" s="354"/>
      <c r="AJ132" s="354"/>
      <c r="AK132" s="354"/>
      <c r="AL132" s="354"/>
      <c r="AM132" s="354"/>
      <c r="AN132" s="354"/>
      <c r="AO132" s="355"/>
      <c r="AP132" s="151"/>
      <c r="AQ132" s="205"/>
      <c r="AR132" s="205"/>
      <c r="AS132" s="825"/>
      <c r="AT132" s="825"/>
      <c r="AU132" s="825"/>
      <c r="AV132" s="825"/>
      <c r="AW132" s="825"/>
      <c r="AX132" s="825"/>
      <c r="AY132" s="825"/>
      <c r="AZ132" s="825"/>
      <c r="BA132" s="825"/>
      <c r="BB132" s="825"/>
      <c r="BC132" s="825"/>
      <c r="BD132" s="825"/>
      <c r="BE132" s="825"/>
      <c r="BF132" s="825"/>
      <c r="BG132" s="825"/>
      <c r="BH132" s="825"/>
      <c r="BI132" s="825"/>
      <c r="BJ132" s="825"/>
      <c r="BK132" s="825"/>
      <c r="BL132" s="825"/>
      <c r="BM132" s="825"/>
      <c r="BN132" s="825"/>
      <c r="BO132" s="825"/>
      <c r="BP132" s="825"/>
      <c r="BQ132" s="825"/>
      <c r="BR132" s="825"/>
      <c r="BS132" s="825"/>
      <c r="BT132" s="825"/>
      <c r="BU132" s="825"/>
      <c r="BV132" s="825"/>
      <c r="BW132" s="825"/>
      <c r="BX132" s="825"/>
      <c r="BY132" s="825"/>
      <c r="BZ132" s="825"/>
      <c r="CA132" s="825"/>
      <c r="CB132" s="825"/>
      <c r="CC132" s="825"/>
      <c r="CD132" s="825"/>
      <c r="CE132" s="825"/>
      <c r="CF132" s="825"/>
      <c r="CG132" s="205"/>
      <c r="CH132" s="204"/>
      <c r="CI132" s="204"/>
      <c r="CJ132" s="204"/>
      <c r="CK132" s="204"/>
      <c r="CL132" s="204"/>
      <c r="CM132" s="204"/>
      <c r="CN132" s="204"/>
      <c r="CO132" s="204"/>
      <c r="CP132" s="204"/>
      <c r="CQ132" s="204"/>
      <c r="CR132" s="204"/>
      <c r="CS132" s="204"/>
      <c r="CT132" s="135"/>
    </row>
    <row r="133" spans="1:98" ht="7.5" customHeight="1" x14ac:dyDescent="0.2">
      <c r="A133" s="152"/>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205"/>
      <c r="AR133" s="205"/>
      <c r="AS133" s="825"/>
      <c r="AT133" s="825"/>
      <c r="AU133" s="825"/>
      <c r="AV133" s="825"/>
      <c r="AW133" s="825"/>
      <c r="AX133" s="825"/>
      <c r="AY133" s="825"/>
      <c r="AZ133" s="825"/>
      <c r="BA133" s="825"/>
      <c r="BB133" s="825"/>
      <c r="BC133" s="825"/>
      <c r="BD133" s="825"/>
      <c r="BE133" s="825"/>
      <c r="BF133" s="825"/>
      <c r="BG133" s="825"/>
      <c r="BH133" s="825"/>
      <c r="BI133" s="825"/>
      <c r="BJ133" s="825"/>
      <c r="BK133" s="825"/>
      <c r="BL133" s="825"/>
      <c r="BM133" s="825"/>
      <c r="BN133" s="825"/>
      <c r="BO133" s="825"/>
      <c r="BP133" s="825"/>
      <c r="BQ133" s="825"/>
      <c r="BR133" s="825"/>
      <c r="BS133" s="825"/>
      <c r="BT133" s="825"/>
      <c r="BU133" s="825"/>
      <c r="BV133" s="825"/>
      <c r="BW133" s="825"/>
      <c r="BX133" s="825"/>
      <c r="BY133" s="825"/>
      <c r="BZ133" s="825"/>
      <c r="CA133" s="825"/>
      <c r="CB133" s="825"/>
      <c r="CC133" s="825"/>
      <c r="CD133" s="825"/>
      <c r="CE133" s="825"/>
      <c r="CF133" s="825"/>
      <c r="CG133" s="205"/>
      <c r="CH133" s="356" t="s">
        <v>179</v>
      </c>
      <c r="CI133" s="356"/>
      <c r="CJ133" s="356"/>
      <c r="CK133" s="356" t="s">
        <v>178</v>
      </c>
      <c r="CL133" s="356"/>
      <c r="CM133" s="356"/>
      <c r="CN133" s="356"/>
      <c r="CO133" s="356"/>
      <c r="CP133" s="356"/>
      <c r="CQ133" s="356"/>
      <c r="CR133" s="356"/>
      <c r="CS133" s="135"/>
      <c r="CT133" s="135"/>
    </row>
    <row r="134" spans="1:98" ht="7.5" customHeight="1" x14ac:dyDescent="0.2">
      <c r="A134" s="152"/>
      <c r="B134" s="297" t="s">
        <v>250</v>
      </c>
      <c r="C134" s="297"/>
      <c r="D134" s="297"/>
      <c r="E134" s="297"/>
      <c r="F134" s="297"/>
      <c r="G134" s="297"/>
      <c r="H134" s="297"/>
      <c r="I134" s="297"/>
      <c r="J134" s="297"/>
      <c r="K134" s="297"/>
      <c r="L134" s="297" t="s">
        <v>17</v>
      </c>
      <c r="M134" s="297"/>
      <c r="N134" s="297"/>
      <c r="O134" s="297"/>
      <c r="P134" s="297"/>
      <c r="Q134" s="297"/>
      <c r="R134" s="297"/>
      <c r="S134" s="297"/>
      <c r="T134" s="297"/>
      <c r="U134" s="297"/>
      <c r="V134" s="297"/>
      <c r="W134" s="297"/>
      <c r="X134" s="297"/>
      <c r="Y134" s="297"/>
      <c r="Z134" s="297"/>
      <c r="AA134" s="297"/>
      <c r="AB134" s="297"/>
      <c r="AC134" s="297"/>
      <c r="AD134" s="297"/>
      <c r="AE134" s="297"/>
      <c r="AF134" s="297"/>
      <c r="AG134" s="297"/>
      <c r="AH134" s="297"/>
      <c r="AI134" s="297"/>
      <c r="AJ134" s="297"/>
      <c r="AK134" s="297"/>
      <c r="AL134" s="297"/>
      <c r="AM134" s="135"/>
      <c r="AN134" s="135"/>
      <c r="AO134" s="135"/>
      <c r="AP134" s="135"/>
      <c r="AQ134" s="205"/>
      <c r="AR134" s="205"/>
      <c r="AS134" s="825"/>
      <c r="AT134" s="825"/>
      <c r="AU134" s="825"/>
      <c r="AV134" s="825"/>
      <c r="AW134" s="825"/>
      <c r="AX134" s="825"/>
      <c r="AY134" s="825"/>
      <c r="AZ134" s="825"/>
      <c r="BA134" s="825"/>
      <c r="BB134" s="825"/>
      <c r="BC134" s="825"/>
      <c r="BD134" s="825"/>
      <c r="BE134" s="825"/>
      <c r="BF134" s="825"/>
      <c r="BG134" s="825"/>
      <c r="BH134" s="825"/>
      <c r="BI134" s="825"/>
      <c r="BJ134" s="825"/>
      <c r="BK134" s="825"/>
      <c r="BL134" s="825"/>
      <c r="BM134" s="825"/>
      <c r="BN134" s="825"/>
      <c r="BO134" s="825"/>
      <c r="BP134" s="825"/>
      <c r="BQ134" s="825"/>
      <c r="BR134" s="825"/>
      <c r="BS134" s="825"/>
      <c r="BT134" s="825"/>
      <c r="BU134" s="825"/>
      <c r="BV134" s="825"/>
      <c r="BW134" s="825"/>
      <c r="BX134" s="825"/>
      <c r="BY134" s="825"/>
      <c r="BZ134" s="825"/>
      <c r="CA134" s="825"/>
      <c r="CB134" s="825"/>
      <c r="CC134" s="825"/>
      <c r="CD134" s="825"/>
      <c r="CE134" s="825"/>
      <c r="CF134" s="825"/>
      <c r="CG134" s="205"/>
      <c r="CH134" s="356"/>
      <c r="CI134" s="356"/>
      <c r="CJ134" s="356"/>
      <c r="CK134" s="356"/>
      <c r="CL134" s="356"/>
      <c r="CM134" s="356"/>
      <c r="CN134" s="356"/>
      <c r="CO134" s="356"/>
      <c r="CP134" s="356"/>
      <c r="CQ134" s="356"/>
      <c r="CR134" s="356"/>
      <c r="CS134" s="135"/>
      <c r="CT134" s="135"/>
    </row>
    <row r="135" spans="1:98" ht="7.5" customHeight="1" x14ac:dyDescent="0.2">
      <c r="A135" s="152"/>
      <c r="B135" s="297"/>
      <c r="C135" s="297"/>
      <c r="D135" s="297"/>
      <c r="E135" s="297"/>
      <c r="F135" s="297"/>
      <c r="G135" s="297"/>
      <c r="H135" s="297"/>
      <c r="I135" s="297"/>
      <c r="J135" s="297"/>
      <c r="K135" s="297"/>
      <c r="L135" s="297"/>
      <c r="M135" s="297"/>
      <c r="N135" s="297"/>
      <c r="O135" s="297"/>
      <c r="P135" s="297"/>
      <c r="Q135" s="297"/>
      <c r="R135" s="297"/>
      <c r="S135" s="297"/>
      <c r="T135" s="297"/>
      <c r="U135" s="297"/>
      <c r="V135" s="297"/>
      <c r="W135" s="297"/>
      <c r="X135" s="297"/>
      <c r="Y135" s="297"/>
      <c r="Z135" s="297"/>
      <c r="AA135" s="297"/>
      <c r="AB135" s="297"/>
      <c r="AC135" s="297"/>
      <c r="AD135" s="297"/>
      <c r="AE135" s="297"/>
      <c r="AF135" s="297"/>
      <c r="AG135" s="297"/>
      <c r="AH135" s="297"/>
      <c r="AI135" s="297"/>
      <c r="AJ135" s="297"/>
      <c r="AK135" s="297"/>
      <c r="AL135" s="297"/>
      <c r="AM135" s="135"/>
      <c r="AN135" s="135"/>
      <c r="AO135" s="135"/>
      <c r="AP135" s="135"/>
      <c r="AQ135" s="205"/>
      <c r="AR135" s="205"/>
      <c r="AS135" s="825"/>
      <c r="AT135" s="825"/>
      <c r="AU135" s="825"/>
      <c r="AV135" s="825"/>
      <c r="AW135" s="825"/>
      <c r="AX135" s="825"/>
      <c r="AY135" s="825"/>
      <c r="AZ135" s="825"/>
      <c r="BA135" s="825"/>
      <c r="BB135" s="825"/>
      <c r="BC135" s="825"/>
      <c r="BD135" s="825"/>
      <c r="BE135" s="825"/>
      <c r="BF135" s="825"/>
      <c r="BG135" s="825"/>
      <c r="BH135" s="825"/>
      <c r="BI135" s="825"/>
      <c r="BJ135" s="825"/>
      <c r="BK135" s="825"/>
      <c r="BL135" s="825"/>
      <c r="BM135" s="825"/>
      <c r="BN135" s="825"/>
      <c r="BO135" s="825"/>
      <c r="BP135" s="825"/>
      <c r="BQ135" s="825"/>
      <c r="BR135" s="825"/>
      <c r="BS135" s="825"/>
      <c r="BT135" s="825"/>
      <c r="BU135" s="825"/>
      <c r="BV135" s="825"/>
      <c r="BW135" s="825"/>
      <c r="BX135" s="825"/>
      <c r="BY135" s="825"/>
      <c r="BZ135" s="825"/>
      <c r="CA135" s="825"/>
      <c r="CB135" s="825"/>
      <c r="CC135" s="825"/>
      <c r="CD135" s="825"/>
      <c r="CE135" s="825"/>
      <c r="CF135" s="825"/>
      <c r="CG135" s="205"/>
      <c r="CH135" s="356"/>
      <c r="CI135" s="356"/>
      <c r="CJ135" s="356"/>
      <c r="CK135" s="356"/>
      <c r="CL135" s="356"/>
      <c r="CM135" s="356"/>
      <c r="CN135" s="356"/>
      <c r="CO135" s="356"/>
      <c r="CP135" s="356"/>
      <c r="CQ135" s="356"/>
      <c r="CR135" s="356"/>
      <c r="CS135" s="135"/>
      <c r="CT135" s="135"/>
    </row>
    <row r="136" spans="1:98" ht="7.5" customHeight="1" x14ac:dyDescent="0.2">
      <c r="U136" s="402" t="s">
        <v>0</v>
      </c>
      <c r="V136" s="402"/>
      <c r="W136" s="402"/>
      <c r="X136" s="402"/>
      <c r="Y136" s="402"/>
      <c r="Z136" s="402"/>
      <c r="AA136" s="402"/>
      <c r="AB136" s="402"/>
      <c r="AC136" s="402"/>
      <c r="AD136" s="402"/>
      <c r="AE136" s="402"/>
      <c r="AF136" s="402"/>
      <c r="AG136" s="402"/>
      <c r="AH136" s="402"/>
      <c r="AI136" s="402"/>
      <c r="AJ136" s="402"/>
      <c r="AK136" s="402"/>
      <c r="AL136" s="402"/>
      <c r="AM136" s="402"/>
      <c r="AN136" s="402"/>
      <c r="AO136" s="402"/>
      <c r="AP136" s="402"/>
      <c r="AQ136" s="402"/>
      <c r="AR136" s="402"/>
      <c r="AS136" s="402"/>
      <c r="AT136" s="402"/>
      <c r="AU136" s="402"/>
      <c r="AV136" s="402"/>
      <c r="AW136" s="402"/>
      <c r="AX136" s="402"/>
      <c r="AY136" s="402"/>
      <c r="AZ136" s="402"/>
      <c r="BA136" s="402"/>
      <c r="BB136" s="402"/>
      <c r="BC136" s="402"/>
      <c r="BD136" s="402"/>
      <c r="BE136" s="402"/>
      <c r="BF136" s="402"/>
      <c r="BG136" s="402"/>
      <c r="BH136" s="402"/>
      <c r="BI136" s="402"/>
      <c r="BJ136" s="402"/>
      <c r="BK136" s="402"/>
      <c r="BL136" s="402"/>
      <c r="BM136" s="402"/>
      <c r="BN136" s="402"/>
      <c r="BO136" s="402"/>
      <c r="BP136" s="402"/>
      <c r="BQ136" s="402"/>
      <c r="BR136" s="402"/>
      <c r="BS136" s="402"/>
      <c r="BT136" s="402"/>
      <c r="BU136" s="402"/>
      <c r="BV136" s="402"/>
      <c r="BW136" s="402"/>
      <c r="BX136" s="402"/>
      <c r="BY136" s="402"/>
      <c r="BZ136" s="401" t="s">
        <v>18</v>
      </c>
      <c r="CA136" s="401"/>
      <c r="CB136" s="401"/>
      <c r="CC136" s="401"/>
      <c r="CD136" s="401"/>
      <c r="CE136" s="401"/>
      <c r="CF136" s="401"/>
      <c r="CG136" s="401"/>
      <c r="CH136" s="401"/>
    </row>
    <row r="137" spans="1:98" ht="7.5" customHeight="1" x14ac:dyDescent="0.2">
      <c r="U137" s="402"/>
      <c r="V137" s="402"/>
      <c r="W137" s="402"/>
      <c r="X137" s="402"/>
      <c r="Y137" s="402"/>
      <c r="Z137" s="402"/>
      <c r="AA137" s="402"/>
      <c r="AB137" s="402"/>
      <c r="AC137" s="402"/>
      <c r="AD137" s="402"/>
      <c r="AE137" s="402"/>
      <c r="AF137" s="402"/>
      <c r="AG137" s="402"/>
      <c r="AH137" s="402"/>
      <c r="AI137" s="402"/>
      <c r="AJ137" s="402"/>
      <c r="AK137" s="402"/>
      <c r="AL137" s="402"/>
      <c r="AM137" s="402"/>
      <c r="AN137" s="402"/>
      <c r="AO137" s="402"/>
      <c r="AP137" s="402"/>
      <c r="AQ137" s="402"/>
      <c r="AR137" s="402"/>
      <c r="AS137" s="402"/>
      <c r="AT137" s="402"/>
      <c r="AU137" s="402"/>
      <c r="AV137" s="402"/>
      <c r="AW137" s="402"/>
      <c r="AX137" s="402"/>
      <c r="AY137" s="402"/>
      <c r="AZ137" s="402"/>
      <c r="BA137" s="402"/>
      <c r="BB137" s="402"/>
      <c r="BC137" s="402"/>
      <c r="BD137" s="402"/>
      <c r="BE137" s="402"/>
      <c r="BF137" s="402"/>
      <c r="BG137" s="402"/>
      <c r="BH137" s="402"/>
      <c r="BI137" s="402"/>
      <c r="BJ137" s="402"/>
      <c r="BK137" s="402"/>
      <c r="BL137" s="402"/>
      <c r="BM137" s="402"/>
      <c r="BN137" s="402"/>
      <c r="BO137" s="402"/>
      <c r="BP137" s="402"/>
      <c r="BQ137" s="402"/>
      <c r="BR137" s="402"/>
      <c r="BS137" s="402"/>
      <c r="BT137" s="402"/>
      <c r="BU137" s="402"/>
      <c r="BV137" s="402"/>
      <c r="BW137" s="402"/>
      <c r="BX137" s="402"/>
      <c r="BY137" s="402"/>
      <c r="BZ137" s="401"/>
      <c r="CA137" s="401"/>
      <c r="CB137" s="401"/>
      <c r="CC137" s="401"/>
      <c r="CD137" s="401"/>
      <c r="CE137" s="401"/>
      <c r="CF137" s="401"/>
      <c r="CG137" s="401"/>
      <c r="CH137" s="401"/>
    </row>
    <row r="138" spans="1:98" ht="7.5" customHeight="1" x14ac:dyDescent="0.2">
      <c r="U138" s="402"/>
      <c r="V138" s="402"/>
      <c r="W138" s="402"/>
      <c r="X138" s="402"/>
      <c r="Y138" s="402"/>
      <c r="Z138" s="402"/>
      <c r="AA138" s="402"/>
      <c r="AB138" s="402"/>
      <c r="AC138" s="402"/>
      <c r="AD138" s="402"/>
      <c r="AE138" s="402"/>
      <c r="AF138" s="402"/>
      <c r="AG138" s="402"/>
      <c r="AH138" s="402"/>
      <c r="AI138" s="402"/>
      <c r="AJ138" s="402"/>
      <c r="AK138" s="402"/>
      <c r="AL138" s="402"/>
      <c r="AM138" s="402"/>
      <c r="AN138" s="402"/>
      <c r="AO138" s="402"/>
      <c r="AP138" s="402"/>
      <c r="AQ138" s="402"/>
      <c r="AR138" s="402"/>
      <c r="AS138" s="402"/>
      <c r="AT138" s="402"/>
      <c r="AU138" s="402"/>
      <c r="AV138" s="402"/>
      <c r="AW138" s="402"/>
      <c r="AX138" s="402"/>
      <c r="AY138" s="402"/>
      <c r="AZ138" s="402"/>
      <c r="BA138" s="402"/>
      <c r="BB138" s="402"/>
      <c r="BC138" s="402"/>
      <c r="BD138" s="402"/>
      <c r="BE138" s="402"/>
      <c r="BF138" s="402"/>
      <c r="BG138" s="402"/>
      <c r="BH138" s="402"/>
      <c r="BI138" s="402"/>
      <c r="BJ138" s="402"/>
      <c r="BK138" s="402"/>
      <c r="BL138" s="402"/>
      <c r="BM138" s="402"/>
      <c r="BN138" s="402"/>
      <c r="BO138" s="402"/>
      <c r="BP138" s="402"/>
      <c r="BQ138" s="402"/>
      <c r="BR138" s="402"/>
      <c r="BS138" s="402"/>
      <c r="BT138" s="402"/>
      <c r="BU138" s="402"/>
      <c r="BV138" s="402"/>
      <c r="BW138" s="402"/>
      <c r="BX138" s="402"/>
      <c r="BY138" s="402"/>
      <c r="BZ138" s="401"/>
      <c r="CA138" s="401"/>
      <c r="CB138" s="401"/>
      <c r="CC138" s="401"/>
      <c r="CD138" s="401"/>
      <c r="CE138" s="401"/>
      <c r="CF138" s="401"/>
      <c r="CG138" s="401"/>
      <c r="CH138" s="401"/>
    </row>
    <row r="139" spans="1:98" ht="7.5" customHeight="1" x14ac:dyDescent="0.2">
      <c r="U139" s="402"/>
      <c r="V139" s="402"/>
      <c r="W139" s="402"/>
      <c r="X139" s="402"/>
      <c r="Y139" s="402"/>
      <c r="Z139" s="402"/>
      <c r="AA139" s="402"/>
      <c r="AB139" s="402"/>
      <c r="AC139" s="402"/>
      <c r="AD139" s="402"/>
      <c r="AE139" s="402"/>
      <c r="AF139" s="402"/>
      <c r="AG139" s="402"/>
      <c r="AH139" s="402"/>
      <c r="AI139" s="402"/>
      <c r="AJ139" s="402"/>
      <c r="AK139" s="402"/>
      <c r="AL139" s="402"/>
      <c r="AM139" s="402"/>
      <c r="AN139" s="402"/>
      <c r="AO139" s="402"/>
      <c r="AP139" s="402"/>
      <c r="AQ139" s="402"/>
      <c r="AR139" s="402"/>
      <c r="AS139" s="402"/>
      <c r="AT139" s="402"/>
      <c r="AU139" s="402"/>
      <c r="AV139" s="402"/>
      <c r="AW139" s="402"/>
      <c r="AX139" s="402"/>
      <c r="AY139" s="402"/>
      <c r="AZ139" s="402"/>
      <c r="BA139" s="402"/>
      <c r="BB139" s="402"/>
      <c r="BC139" s="402"/>
      <c r="BD139" s="402"/>
      <c r="BE139" s="402"/>
      <c r="BF139" s="402"/>
      <c r="BG139" s="402"/>
      <c r="BH139" s="402"/>
      <c r="BI139" s="402"/>
      <c r="BJ139" s="402"/>
      <c r="BK139" s="402"/>
      <c r="BL139" s="402"/>
      <c r="BM139" s="402"/>
      <c r="BN139" s="402"/>
      <c r="BO139" s="402"/>
      <c r="BP139" s="402"/>
      <c r="BQ139" s="402"/>
      <c r="BR139" s="402"/>
      <c r="BS139" s="402"/>
      <c r="BT139" s="402"/>
      <c r="BU139" s="402"/>
      <c r="BV139" s="402"/>
      <c r="BW139" s="402"/>
      <c r="BX139" s="402"/>
      <c r="BY139" s="402"/>
      <c r="BZ139" s="401"/>
      <c r="CA139" s="401"/>
      <c r="CB139" s="401"/>
      <c r="CC139" s="401"/>
      <c r="CD139" s="401"/>
      <c r="CE139" s="401"/>
      <c r="CF139" s="401"/>
      <c r="CG139" s="401"/>
      <c r="CH139" s="401"/>
    </row>
    <row r="142" spans="1:98" ht="7.5" customHeight="1" x14ac:dyDescent="0.2">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7"/>
      <c r="AN142" s="7"/>
      <c r="AO142" s="7"/>
      <c r="AP142" s="7"/>
      <c r="AQ142" s="7"/>
      <c r="AR142" s="7"/>
      <c r="AS142" s="7"/>
      <c r="AT142" s="7"/>
      <c r="AU142" s="7"/>
      <c r="AV142" s="7"/>
      <c r="AW142" s="7"/>
    </row>
    <row r="143" spans="1:98" ht="7.5" customHeight="1" thickBot="1" x14ac:dyDescent="0.3">
      <c r="B143" s="8"/>
      <c r="C143" s="8"/>
      <c r="D143" s="384" t="s">
        <v>95</v>
      </c>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4"/>
      <c r="AD143" s="8"/>
      <c r="AE143" s="8"/>
      <c r="AF143" s="8"/>
      <c r="AG143" s="8"/>
      <c r="AH143" s="8"/>
      <c r="AI143" s="8"/>
      <c r="AJ143" s="8"/>
      <c r="AK143" s="8"/>
      <c r="AL143" s="8"/>
      <c r="AM143" s="7"/>
      <c r="AN143" s="56"/>
      <c r="AO143" s="56"/>
      <c r="AP143" s="56"/>
      <c r="AQ143" s="56"/>
      <c r="AR143" s="56"/>
      <c r="AS143" s="56"/>
      <c r="AT143" s="56"/>
      <c r="AU143" s="56"/>
      <c r="AV143" s="56"/>
      <c r="AW143" s="56"/>
    </row>
    <row r="144" spans="1:98" ht="7.5" customHeight="1" x14ac:dyDescent="0.25">
      <c r="B144" s="8"/>
      <c r="C144" s="8"/>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4"/>
      <c r="AD144" s="8"/>
      <c r="AE144" s="8"/>
      <c r="AF144" s="8"/>
      <c r="AG144" s="8"/>
      <c r="AH144" s="8"/>
      <c r="AI144" s="8"/>
      <c r="AJ144" s="8"/>
      <c r="AK144" s="8"/>
      <c r="AL144" s="8"/>
      <c r="AM144" s="7"/>
      <c r="AN144" s="56"/>
      <c r="AO144" s="56"/>
      <c r="AP144" s="56"/>
      <c r="AQ144" s="56"/>
      <c r="AR144" s="56"/>
      <c r="AS144" s="56"/>
      <c r="AT144" s="56"/>
      <c r="AU144" s="56"/>
      <c r="AV144" s="56"/>
      <c r="AW144" s="56"/>
      <c r="BI144" s="385" t="s">
        <v>54</v>
      </c>
      <c r="BJ144" s="366"/>
      <c r="BK144" s="366"/>
      <c r="BL144" s="366"/>
      <c r="BM144" s="366"/>
      <c r="BN144" s="366"/>
      <c r="BO144" s="366"/>
      <c r="BP144" s="366"/>
      <c r="BQ144" s="366"/>
      <c r="BR144" s="366"/>
      <c r="BS144" s="366"/>
      <c r="BT144" s="366"/>
      <c r="BU144" s="367"/>
      <c r="BV144" s="435">
        <v>2</v>
      </c>
      <c r="BW144" s="372"/>
      <c r="BX144" s="373"/>
      <c r="BY144" s="371">
        <v>0</v>
      </c>
      <c r="BZ144" s="372"/>
      <c r="CA144" s="373"/>
      <c r="CB144" s="371" t="str">
        <f ca="1">CB9&amp;""</f>
        <v>2</v>
      </c>
      <c r="CC144" s="372"/>
      <c r="CD144" s="373"/>
      <c r="CE144" s="371" t="str">
        <f ca="1">CE9&amp;""</f>
        <v>3</v>
      </c>
      <c r="CF144" s="372"/>
      <c r="CG144" s="432"/>
      <c r="CH144" s="433" t="str">
        <f ca="1">CH9&amp;""</f>
        <v>0</v>
      </c>
      <c r="CI144" s="372"/>
      <c r="CJ144" s="373"/>
      <c r="CK144" s="371" t="str">
        <f ca="1">CK9&amp;""</f>
        <v>1</v>
      </c>
      <c r="CL144" s="372"/>
      <c r="CM144" s="432"/>
      <c r="CN144" s="433" t="str">
        <f ca="1">CN9&amp;""</f>
        <v>2</v>
      </c>
      <c r="CO144" s="372"/>
      <c r="CP144" s="373"/>
      <c r="CQ144" s="371" t="str">
        <f ca="1">CQ9&amp;""</f>
        <v>4</v>
      </c>
      <c r="CR144" s="372"/>
      <c r="CS144" s="380"/>
    </row>
    <row r="145" spans="2:98" ht="7.5" customHeight="1" x14ac:dyDescent="0.25">
      <c r="B145" s="8"/>
      <c r="C145" s="8"/>
      <c r="D145" s="384"/>
      <c r="E145" s="384"/>
      <c r="F145" s="384"/>
      <c r="G145" s="384"/>
      <c r="H145" s="384"/>
      <c r="I145" s="384"/>
      <c r="J145" s="384"/>
      <c r="K145" s="384"/>
      <c r="L145" s="384"/>
      <c r="M145" s="384"/>
      <c r="N145" s="384"/>
      <c r="O145" s="384"/>
      <c r="P145" s="384"/>
      <c r="Q145" s="384"/>
      <c r="R145" s="384"/>
      <c r="S145" s="384"/>
      <c r="T145" s="384"/>
      <c r="U145" s="384"/>
      <c r="V145" s="384"/>
      <c r="W145" s="384"/>
      <c r="X145" s="384"/>
      <c r="Y145" s="384"/>
      <c r="Z145" s="384"/>
      <c r="AA145" s="384"/>
      <c r="AB145" s="384"/>
      <c r="AC145" s="384"/>
      <c r="AD145" s="8"/>
      <c r="AE145" s="8"/>
      <c r="AF145" s="8"/>
      <c r="AG145" s="8"/>
      <c r="AH145" s="8"/>
      <c r="AI145" s="8"/>
      <c r="AJ145" s="8"/>
      <c r="AK145" s="8"/>
      <c r="AL145" s="8"/>
      <c r="AM145" s="7"/>
      <c r="AN145" s="56"/>
      <c r="AO145" s="56"/>
      <c r="AP145" s="56"/>
      <c r="AQ145" s="56"/>
      <c r="AR145" s="56"/>
      <c r="AS145" s="56"/>
      <c r="AT145" s="56"/>
      <c r="AU145" s="56"/>
      <c r="AV145" s="56"/>
      <c r="AW145" s="56"/>
      <c r="BI145" s="386"/>
      <c r="BJ145" s="387"/>
      <c r="BK145" s="387"/>
      <c r="BL145" s="387"/>
      <c r="BM145" s="387"/>
      <c r="BN145" s="387"/>
      <c r="BO145" s="387"/>
      <c r="BP145" s="387"/>
      <c r="BQ145" s="387"/>
      <c r="BR145" s="387"/>
      <c r="BS145" s="387"/>
      <c r="BT145" s="387"/>
      <c r="BU145" s="388"/>
      <c r="BV145" s="436"/>
      <c r="BW145" s="375"/>
      <c r="BX145" s="376"/>
      <c r="BY145" s="374"/>
      <c r="BZ145" s="375"/>
      <c r="CA145" s="376"/>
      <c r="CB145" s="374"/>
      <c r="CC145" s="375"/>
      <c r="CD145" s="376"/>
      <c r="CE145" s="374"/>
      <c r="CF145" s="375"/>
      <c r="CG145" s="406"/>
      <c r="CH145" s="408"/>
      <c r="CI145" s="375"/>
      <c r="CJ145" s="376"/>
      <c r="CK145" s="374"/>
      <c r="CL145" s="375"/>
      <c r="CM145" s="406"/>
      <c r="CN145" s="408"/>
      <c r="CO145" s="375"/>
      <c r="CP145" s="376"/>
      <c r="CQ145" s="374"/>
      <c r="CR145" s="375"/>
      <c r="CS145" s="381"/>
    </row>
    <row r="146" spans="2:98" ht="7.5" customHeight="1" thickBot="1" x14ac:dyDescent="0.25">
      <c r="B146" s="7"/>
      <c r="C146" s="7"/>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4"/>
      <c r="AC146" s="384"/>
      <c r="AD146" s="7"/>
      <c r="AE146" s="7"/>
      <c r="AF146" s="7"/>
      <c r="AG146" s="7"/>
      <c r="AH146" s="7"/>
      <c r="AI146" s="7"/>
      <c r="AJ146" s="7"/>
      <c r="AK146" s="7"/>
      <c r="AL146" s="7"/>
      <c r="AM146" s="7"/>
      <c r="AN146" s="7"/>
      <c r="AO146" s="7"/>
      <c r="AP146" s="7"/>
      <c r="AQ146" s="7"/>
      <c r="AR146" s="7"/>
      <c r="AS146" s="7"/>
      <c r="AT146" s="7"/>
      <c r="AU146" s="7"/>
      <c r="AV146" s="7"/>
      <c r="AW146" s="7"/>
      <c r="BI146" s="389"/>
      <c r="BJ146" s="390"/>
      <c r="BK146" s="390"/>
      <c r="BL146" s="390"/>
      <c r="BM146" s="390"/>
      <c r="BN146" s="390"/>
      <c r="BO146" s="390"/>
      <c r="BP146" s="390"/>
      <c r="BQ146" s="390"/>
      <c r="BR146" s="390"/>
      <c r="BS146" s="390"/>
      <c r="BT146" s="390"/>
      <c r="BU146" s="391"/>
      <c r="BV146" s="437"/>
      <c r="BW146" s="378"/>
      <c r="BX146" s="379"/>
      <c r="BY146" s="377"/>
      <c r="BZ146" s="378"/>
      <c r="CA146" s="379"/>
      <c r="CB146" s="377"/>
      <c r="CC146" s="378"/>
      <c r="CD146" s="379"/>
      <c r="CE146" s="377"/>
      <c r="CF146" s="378"/>
      <c r="CG146" s="407"/>
      <c r="CH146" s="409"/>
      <c r="CI146" s="378"/>
      <c r="CJ146" s="379"/>
      <c r="CK146" s="377"/>
      <c r="CL146" s="378"/>
      <c r="CM146" s="407"/>
      <c r="CN146" s="409"/>
      <c r="CO146" s="378"/>
      <c r="CP146" s="379"/>
      <c r="CQ146" s="377"/>
      <c r="CR146" s="378"/>
      <c r="CS146" s="382"/>
    </row>
    <row r="148" spans="2:98" ht="7.5" customHeight="1" x14ac:dyDescent="0.2">
      <c r="B148" s="307" t="s">
        <v>44</v>
      </c>
      <c r="C148" s="307"/>
      <c r="D148" s="383" t="s">
        <v>43</v>
      </c>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3"/>
      <c r="AE148" s="383"/>
      <c r="AF148" s="383"/>
      <c r="AG148" s="383"/>
      <c r="AH148" s="383"/>
      <c r="AI148" s="383"/>
      <c r="AJ148" s="383"/>
      <c r="AK148" s="383"/>
      <c r="AL148" s="383"/>
      <c r="AM148" s="383"/>
      <c r="AN148" s="383"/>
      <c r="AO148" s="383"/>
      <c r="AP148" s="383"/>
      <c r="AQ148" s="383"/>
      <c r="AR148" s="383"/>
      <c r="AS148" s="383"/>
      <c r="AT148" s="383"/>
      <c r="AU148" s="383"/>
      <c r="AV148" s="383"/>
      <c r="AW148" s="383"/>
      <c r="AX148" s="383"/>
      <c r="AY148" s="383"/>
      <c r="AZ148" s="383"/>
      <c r="BA148" s="383"/>
      <c r="BB148" s="383"/>
      <c r="BC148" s="383"/>
      <c r="BD148" s="383"/>
      <c r="BE148" s="383"/>
      <c r="BF148" s="383"/>
      <c r="BG148" s="383"/>
      <c r="BH148" s="383"/>
      <c r="BI148" s="383"/>
      <c r="BJ148" s="383"/>
      <c r="BK148" s="383"/>
      <c r="BL148" s="383"/>
      <c r="BM148" s="383"/>
      <c r="BN148" s="383"/>
      <c r="BO148" s="383"/>
      <c r="BP148" s="383"/>
      <c r="BQ148" s="383"/>
      <c r="BR148" s="383"/>
      <c r="BS148" s="383"/>
      <c r="BT148" s="383"/>
      <c r="BU148" s="383"/>
      <c r="BV148" s="383"/>
      <c r="BW148" s="383"/>
      <c r="BX148" s="383"/>
      <c r="BY148" s="383"/>
      <c r="BZ148" s="383"/>
      <c r="CA148" s="383"/>
      <c r="CB148" s="383"/>
      <c r="CC148" s="383"/>
      <c r="CD148" s="383"/>
      <c r="CE148" s="383"/>
      <c r="CF148" s="383"/>
      <c r="CG148" s="383"/>
      <c r="CH148" s="383"/>
      <c r="CI148" s="383"/>
      <c r="CJ148" s="383"/>
      <c r="CK148" s="383"/>
      <c r="CL148" s="383"/>
      <c r="CM148" s="383"/>
      <c r="CN148" s="383"/>
      <c r="CO148" s="383"/>
      <c r="CP148" s="383"/>
      <c r="CQ148" s="383"/>
      <c r="CR148" s="383"/>
      <c r="CS148" s="383"/>
      <c r="CT148" s="3"/>
    </row>
    <row r="149" spans="2:98" ht="7.5" customHeight="1" x14ac:dyDescent="0.2">
      <c r="B149" s="307"/>
      <c r="C149" s="307"/>
      <c r="D149" s="383"/>
      <c r="E149" s="383"/>
      <c r="F149" s="383"/>
      <c r="G149" s="383"/>
      <c r="H149" s="383"/>
      <c r="I149" s="383"/>
      <c r="J149" s="383"/>
      <c r="K149" s="383"/>
      <c r="L149" s="383"/>
      <c r="M149" s="383"/>
      <c r="N149" s="383"/>
      <c r="O149" s="383"/>
      <c r="P149" s="383"/>
      <c r="Q149" s="383"/>
      <c r="R149" s="383"/>
      <c r="S149" s="383"/>
      <c r="T149" s="383"/>
      <c r="U149" s="383"/>
      <c r="V149" s="383"/>
      <c r="W149" s="383"/>
      <c r="X149" s="383"/>
      <c r="Y149" s="383"/>
      <c r="Z149" s="383"/>
      <c r="AA149" s="383"/>
      <c r="AB149" s="383"/>
      <c r="AC149" s="383"/>
      <c r="AD149" s="383"/>
      <c r="AE149" s="383"/>
      <c r="AF149" s="383"/>
      <c r="AG149" s="383"/>
      <c r="AH149" s="383"/>
      <c r="AI149" s="383"/>
      <c r="AJ149" s="383"/>
      <c r="AK149" s="383"/>
      <c r="AL149" s="383"/>
      <c r="AM149" s="383"/>
      <c r="AN149" s="383"/>
      <c r="AO149" s="383"/>
      <c r="AP149" s="383"/>
      <c r="AQ149" s="383"/>
      <c r="AR149" s="383"/>
      <c r="AS149" s="383"/>
      <c r="AT149" s="383"/>
      <c r="AU149" s="383"/>
      <c r="AV149" s="383"/>
      <c r="AW149" s="383"/>
      <c r="AX149" s="383"/>
      <c r="AY149" s="383"/>
      <c r="AZ149" s="383"/>
      <c r="BA149" s="383"/>
      <c r="BB149" s="383"/>
      <c r="BC149" s="383"/>
      <c r="BD149" s="383"/>
      <c r="BE149" s="383"/>
      <c r="BF149" s="383"/>
      <c r="BG149" s="383"/>
      <c r="BH149" s="383"/>
      <c r="BI149" s="383"/>
      <c r="BJ149" s="383"/>
      <c r="BK149" s="383"/>
      <c r="BL149" s="383"/>
      <c r="BM149" s="383"/>
      <c r="BN149" s="383"/>
      <c r="BO149" s="383"/>
      <c r="BP149" s="383"/>
      <c r="BQ149" s="383"/>
      <c r="BR149" s="383"/>
      <c r="BS149" s="383"/>
      <c r="BT149" s="383"/>
      <c r="BU149" s="383"/>
      <c r="BV149" s="383"/>
      <c r="BW149" s="383"/>
      <c r="BX149" s="383"/>
      <c r="BY149" s="383"/>
      <c r="BZ149" s="383"/>
      <c r="CA149" s="383"/>
      <c r="CB149" s="383"/>
      <c r="CC149" s="383"/>
      <c r="CD149" s="383"/>
      <c r="CE149" s="383"/>
      <c r="CF149" s="383"/>
      <c r="CG149" s="383"/>
      <c r="CH149" s="383"/>
      <c r="CI149" s="383"/>
      <c r="CJ149" s="383"/>
      <c r="CK149" s="383"/>
      <c r="CL149" s="383"/>
      <c r="CM149" s="383"/>
      <c r="CN149" s="383"/>
      <c r="CO149" s="383"/>
      <c r="CP149" s="383"/>
      <c r="CQ149" s="383"/>
      <c r="CR149" s="383"/>
      <c r="CS149" s="383"/>
      <c r="CT149" s="3"/>
    </row>
    <row r="150" spans="2:98" ht="7.5" customHeight="1" x14ac:dyDescent="0.2">
      <c r="B150" s="46"/>
      <c r="C150" s="46"/>
      <c r="D150" s="383" t="s">
        <v>51</v>
      </c>
      <c r="E150" s="383"/>
      <c r="F150" s="383"/>
      <c r="G150" s="383"/>
      <c r="H150" s="383"/>
      <c r="I150" s="383"/>
      <c r="J150" s="383"/>
      <c r="K150" s="383"/>
      <c r="L150" s="383"/>
      <c r="M150" s="383"/>
      <c r="N150" s="383"/>
      <c r="O150" s="383"/>
      <c r="P150" s="383"/>
      <c r="Q150" s="383"/>
      <c r="R150" s="383"/>
      <c r="S150" s="383"/>
      <c r="T150" s="383"/>
      <c r="U150" s="383"/>
      <c r="V150" s="383"/>
      <c r="W150" s="383"/>
      <c r="X150" s="383"/>
      <c r="Y150" s="383"/>
      <c r="Z150" s="383"/>
      <c r="AA150" s="383"/>
      <c r="AB150" s="383"/>
      <c r="AC150" s="383"/>
      <c r="AD150" s="383"/>
      <c r="AE150" s="383"/>
      <c r="AF150" s="383"/>
      <c r="AG150" s="383"/>
      <c r="AH150" s="383"/>
      <c r="AI150" s="383"/>
      <c r="AJ150" s="383"/>
      <c r="AK150" s="383"/>
      <c r="AL150" s="383"/>
      <c r="AM150" s="383"/>
      <c r="AN150" s="383"/>
      <c r="AO150" s="383"/>
      <c r="AP150" s="383"/>
      <c r="AQ150" s="383"/>
      <c r="AR150" s="383"/>
      <c r="AS150" s="383"/>
      <c r="AT150" s="383"/>
      <c r="AU150" s="383"/>
      <c r="AV150" s="383"/>
      <c r="AW150" s="383"/>
      <c r="AX150" s="383"/>
      <c r="AY150" s="383"/>
      <c r="AZ150" s="383"/>
      <c r="BA150" s="383"/>
      <c r="BB150" s="383"/>
      <c r="BC150" s="383"/>
      <c r="BD150" s="383"/>
      <c r="BE150" s="383"/>
      <c r="BF150" s="383"/>
      <c r="BG150" s="383"/>
      <c r="BH150" s="383"/>
      <c r="BI150" s="383"/>
      <c r="BJ150" s="383"/>
      <c r="BK150" s="383"/>
      <c r="BL150" s="383"/>
      <c r="BM150" s="383"/>
      <c r="BN150" s="383"/>
      <c r="BO150" s="383"/>
      <c r="BP150" s="383"/>
      <c r="BQ150" s="383"/>
      <c r="BR150" s="383"/>
      <c r="BS150" s="383"/>
      <c r="BT150" s="383"/>
      <c r="BU150" s="383"/>
      <c r="BV150" s="383"/>
      <c r="BW150" s="383"/>
      <c r="BX150" s="383"/>
      <c r="BY150" s="383"/>
      <c r="BZ150" s="383"/>
      <c r="CA150" s="383"/>
      <c r="CB150" s="383"/>
      <c r="CC150" s="383"/>
      <c r="CD150" s="383"/>
      <c r="CE150" s="383"/>
      <c r="CF150" s="383"/>
      <c r="CG150" s="383"/>
      <c r="CH150" s="383"/>
      <c r="CI150" s="383"/>
      <c r="CJ150" s="383"/>
      <c r="CK150" s="383"/>
      <c r="CL150" s="383"/>
      <c r="CM150" s="383"/>
      <c r="CN150" s="383"/>
      <c r="CO150" s="383"/>
      <c r="CP150" s="383"/>
      <c r="CQ150" s="383"/>
      <c r="CR150" s="383"/>
      <c r="CS150" s="383"/>
      <c r="CT150" s="3"/>
    </row>
    <row r="151" spans="2:98" ht="7.5" customHeight="1" x14ac:dyDescent="0.2">
      <c r="B151" s="46"/>
      <c r="C151" s="46"/>
      <c r="D151" s="383"/>
      <c r="E151" s="383"/>
      <c r="F151" s="383"/>
      <c r="G151" s="383"/>
      <c r="H151" s="383"/>
      <c r="I151" s="383"/>
      <c r="J151" s="383"/>
      <c r="K151" s="383"/>
      <c r="L151" s="383"/>
      <c r="M151" s="383"/>
      <c r="N151" s="383"/>
      <c r="O151" s="383"/>
      <c r="P151" s="383"/>
      <c r="Q151" s="383"/>
      <c r="R151" s="383"/>
      <c r="S151" s="383"/>
      <c r="T151" s="383"/>
      <c r="U151" s="383"/>
      <c r="V151" s="383"/>
      <c r="W151" s="383"/>
      <c r="X151" s="383"/>
      <c r="Y151" s="383"/>
      <c r="Z151" s="383"/>
      <c r="AA151" s="383"/>
      <c r="AB151" s="383"/>
      <c r="AC151" s="383"/>
      <c r="AD151" s="383"/>
      <c r="AE151" s="383"/>
      <c r="AF151" s="383"/>
      <c r="AG151" s="383"/>
      <c r="AH151" s="383"/>
      <c r="AI151" s="383"/>
      <c r="AJ151" s="383"/>
      <c r="AK151" s="383"/>
      <c r="AL151" s="383"/>
      <c r="AM151" s="383"/>
      <c r="AN151" s="383"/>
      <c r="AO151" s="383"/>
      <c r="AP151" s="383"/>
      <c r="AQ151" s="383"/>
      <c r="AR151" s="383"/>
      <c r="AS151" s="383"/>
      <c r="AT151" s="383"/>
      <c r="AU151" s="383"/>
      <c r="AV151" s="383"/>
      <c r="AW151" s="383"/>
      <c r="AX151" s="383"/>
      <c r="AY151" s="383"/>
      <c r="AZ151" s="383"/>
      <c r="BA151" s="383"/>
      <c r="BB151" s="383"/>
      <c r="BC151" s="383"/>
      <c r="BD151" s="383"/>
      <c r="BE151" s="383"/>
      <c r="BF151" s="383"/>
      <c r="BG151" s="383"/>
      <c r="BH151" s="383"/>
      <c r="BI151" s="383"/>
      <c r="BJ151" s="383"/>
      <c r="BK151" s="383"/>
      <c r="BL151" s="383"/>
      <c r="BM151" s="383"/>
      <c r="BN151" s="383"/>
      <c r="BO151" s="383"/>
      <c r="BP151" s="383"/>
      <c r="BQ151" s="383"/>
      <c r="BR151" s="383"/>
      <c r="BS151" s="383"/>
      <c r="BT151" s="383"/>
      <c r="BU151" s="383"/>
      <c r="BV151" s="383"/>
      <c r="BW151" s="383"/>
      <c r="BX151" s="383"/>
      <c r="BY151" s="383"/>
      <c r="BZ151" s="383"/>
      <c r="CA151" s="383"/>
      <c r="CB151" s="383"/>
      <c r="CC151" s="383"/>
      <c r="CD151" s="383"/>
      <c r="CE151" s="383"/>
      <c r="CF151" s="383"/>
      <c r="CG151" s="383"/>
      <c r="CH151" s="383"/>
      <c r="CI151" s="383"/>
      <c r="CJ151" s="383"/>
      <c r="CK151" s="383"/>
      <c r="CL151" s="383"/>
      <c r="CM151" s="383"/>
      <c r="CN151" s="383"/>
      <c r="CO151" s="383"/>
      <c r="CP151" s="383"/>
      <c r="CQ151" s="383"/>
      <c r="CR151" s="383"/>
      <c r="CS151" s="383"/>
      <c r="CT151" s="3"/>
    </row>
    <row r="152" spans="2:98" ht="7.5" customHeight="1" x14ac:dyDescent="0.2">
      <c r="B152" s="307" t="s">
        <v>44</v>
      </c>
      <c r="C152" s="307"/>
      <c r="D152" s="455" t="s">
        <v>122</v>
      </c>
      <c r="E152" s="455"/>
      <c r="F152" s="455"/>
      <c r="G152" s="455"/>
      <c r="H152" s="455"/>
      <c r="I152" s="455"/>
      <c r="J152" s="455"/>
      <c r="K152" s="455"/>
      <c r="L152" s="455"/>
      <c r="M152" s="455"/>
      <c r="N152" s="455"/>
      <c r="O152" s="455"/>
      <c r="P152" s="455"/>
      <c r="Q152" s="455"/>
      <c r="R152" s="455"/>
      <c r="S152" s="455"/>
      <c r="T152" s="455"/>
      <c r="U152" s="455"/>
      <c r="V152" s="455"/>
      <c r="W152" s="455"/>
      <c r="X152" s="455"/>
      <c r="Y152" s="455"/>
      <c r="Z152" s="455"/>
      <c r="AA152" s="455"/>
      <c r="AB152" s="455"/>
      <c r="AC152" s="455"/>
      <c r="AD152" s="455"/>
      <c r="AE152" s="455"/>
      <c r="AF152" s="455"/>
      <c r="AG152" s="455"/>
      <c r="AH152" s="455"/>
      <c r="AI152" s="455"/>
      <c r="AJ152" s="455"/>
      <c r="AK152" s="455"/>
      <c r="AL152" s="455"/>
      <c r="AM152" s="455"/>
      <c r="AN152" s="455"/>
      <c r="AO152" s="455"/>
      <c r="AP152" s="455"/>
      <c r="AQ152" s="455"/>
      <c r="AR152" s="455"/>
      <c r="AS152" s="455"/>
      <c r="AT152" s="455"/>
      <c r="AU152" s="455"/>
      <c r="AV152" s="455"/>
      <c r="AW152" s="455"/>
      <c r="AX152" s="455"/>
      <c r="AY152" s="455"/>
      <c r="AZ152" s="455"/>
      <c r="BA152" s="455"/>
      <c r="BB152" s="455"/>
      <c r="BC152" s="455"/>
      <c r="BD152" s="455"/>
      <c r="BE152" s="455"/>
      <c r="BF152" s="455"/>
      <c r="BG152" s="455"/>
      <c r="BH152" s="455"/>
      <c r="BI152" s="455"/>
      <c r="BJ152" s="455"/>
      <c r="BK152" s="455"/>
      <c r="BL152" s="455"/>
      <c r="BM152" s="455"/>
      <c r="BN152" s="455"/>
      <c r="BO152" s="455"/>
      <c r="BP152" s="455"/>
      <c r="BQ152" s="455"/>
      <c r="BR152" s="455"/>
      <c r="BS152" s="455"/>
      <c r="BT152" s="455"/>
      <c r="BU152" s="455"/>
      <c r="BV152" s="455"/>
      <c r="BW152" s="455"/>
      <c r="BX152" s="455"/>
      <c r="BY152" s="455"/>
      <c r="BZ152" s="455"/>
      <c r="CA152" s="455"/>
      <c r="CB152" s="455"/>
      <c r="CC152" s="455"/>
      <c r="CD152" s="455"/>
      <c r="CE152" s="455"/>
      <c r="CF152" s="455"/>
      <c r="CG152" s="455"/>
      <c r="CH152" s="455"/>
      <c r="CI152" s="455"/>
      <c r="CJ152" s="455"/>
      <c r="CK152" s="455"/>
      <c r="CL152" s="455"/>
      <c r="CM152" s="455"/>
      <c r="CN152" s="455"/>
      <c r="CO152" s="455"/>
      <c r="CP152" s="455"/>
      <c r="CQ152" s="455"/>
      <c r="CR152" s="455"/>
      <c r="CS152" s="455"/>
      <c r="CT152" s="3"/>
    </row>
    <row r="153" spans="2:98" ht="7.5" customHeight="1" x14ac:dyDescent="0.2">
      <c r="B153" s="307"/>
      <c r="C153" s="307"/>
      <c r="D153" s="455"/>
      <c r="E153" s="455"/>
      <c r="F153" s="455"/>
      <c r="G153" s="455"/>
      <c r="H153" s="455"/>
      <c r="I153" s="455"/>
      <c r="J153" s="455"/>
      <c r="K153" s="455"/>
      <c r="L153" s="455"/>
      <c r="M153" s="455"/>
      <c r="N153" s="455"/>
      <c r="O153" s="455"/>
      <c r="P153" s="455"/>
      <c r="Q153" s="455"/>
      <c r="R153" s="455"/>
      <c r="S153" s="455"/>
      <c r="T153" s="455"/>
      <c r="U153" s="455"/>
      <c r="V153" s="455"/>
      <c r="W153" s="455"/>
      <c r="X153" s="455"/>
      <c r="Y153" s="455"/>
      <c r="Z153" s="455"/>
      <c r="AA153" s="455"/>
      <c r="AB153" s="455"/>
      <c r="AC153" s="455"/>
      <c r="AD153" s="455"/>
      <c r="AE153" s="455"/>
      <c r="AF153" s="455"/>
      <c r="AG153" s="455"/>
      <c r="AH153" s="455"/>
      <c r="AI153" s="455"/>
      <c r="AJ153" s="455"/>
      <c r="AK153" s="455"/>
      <c r="AL153" s="455"/>
      <c r="AM153" s="455"/>
      <c r="AN153" s="455"/>
      <c r="AO153" s="455"/>
      <c r="AP153" s="455"/>
      <c r="AQ153" s="455"/>
      <c r="AR153" s="455"/>
      <c r="AS153" s="455"/>
      <c r="AT153" s="455"/>
      <c r="AU153" s="455"/>
      <c r="AV153" s="455"/>
      <c r="AW153" s="455"/>
      <c r="AX153" s="455"/>
      <c r="AY153" s="455"/>
      <c r="AZ153" s="455"/>
      <c r="BA153" s="455"/>
      <c r="BB153" s="455"/>
      <c r="BC153" s="455"/>
      <c r="BD153" s="455"/>
      <c r="BE153" s="455"/>
      <c r="BF153" s="455"/>
      <c r="BG153" s="455"/>
      <c r="BH153" s="455"/>
      <c r="BI153" s="455"/>
      <c r="BJ153" s="455"/>
      <c r="BK153" s="455"/>
      <c r="BL153" s="455"/>
      <c r="BM153" s="455"/>
      <c r="BN153" s="455"/>
      <c r="BO153" s="455"/>
      <c r="BP153" s="455"/>
      <c r="BQ153" s="455"/>
      <c r="BR153" s="455"/>
      <c r="BS153" s="455"/>
      <c r="BT153" s="455"/>
      <c r="BU153" s="455"/>
      <c r="BV153" s="455"/>
      <c r="BW153" s="455"/>
      <c r="BX153" s="455"/>
      <c r="BY153" s="455"/>
      <c r="BZ153" s="455"/>
      <c r="CA153" s="455"/>
      <c r="CB153" s="455"/>
      <c r="CC153" s="455"/>
      <c r="CD153" s="455"/>
      <c r="CE153" s="455"/>
      <c r="CF153" s="455"/>
      <c r="CG153" s="455"/>
      <c r="CH153" s="455"/>
      <c r="CI153" s="455"/>
      <c r="CJ153" s="455"/>
      <c r="CK153" s="455"/>
      <c r="CL153" s="455"/>
      <c r="CM153" s="455"/>
      <c r="CN153" s="455"/>
      <c r="CO153" s="455"/>
      <c r="CP153" s="455"/>
      <c r="CQ153" s="455"/>
      <c r="CR153" s="455"/>
      <c r="CS153" s="455"/>
      <c r="CT153" s="3"/>
    </row>
    <row r="154" spans="2:98" ht="7.5" customHeight="1" x14ac:dyDescent="0.2">
      <c r="B154" s="46"/>
      <c r="C154" s="46"/>
      <c r="D154" s="455"/>
      <c r="E154" s="455"/>
      <c r="F154" s="455"/>
      <c r="G154" s="455"/>
      <c r="H154" s="455"/>
      <c r="I154" s="455"/>
      <c r="J154" s="455"/>
      <c r="K154" s="455"/>
      <c r="L154" s="455"/>
      <c r="M154" s="455"/>
      <c r="N154" s="455"/>
      <c r="O154" s="455"/>
      <c r="P154" s="455"/>
      <c r="Q154" s="455"/>
      <c r="R154" s="455"/>
      <c r="S154" s="455"/>
      <c r="T154" s="455"/>
      <c r="U154" s="455"/>
      <c r="V154" s="455"/>
      <c r="W154" s="455"/>
      <c r="X154" s="455"/>
      <c r="Y154" s="455"/>
      <c r="Z154" s="455"/>
      <c r="AA154" s="455"/>
      <c r="AB154" s="455"/>
      <c r="AC154" s="455"/>
      <c r="AD154" s="455"/>
      <c r="AE154" s="455"/>
      <c r="AF154" s="455"/>
      <c r="AG154" s="455"/>
      <c r="AH154" s="455"/>
      <c r="AI154" s="455"/>
      <c r="AJ154" s="455"/>
      <c r="AK154" s="455"/>
      <c r="AL154" s="455"/>
      <c r="AM154" s="455"/>
      <c r="AN154" s="455"/>
      <c r="AO154" s="455"/>
      <c r="AP154" s="455"/>
      <c r="AQ154" s="455"/>
      <c r="AR154" s="455"/>
      <c r="AS154" s="455"/>
      <c r="AT154" s="455"/>
      <c r="AU154" s="455"/>
      <c r="AV154" s="455"/>
      <c r="AW154" s="455"/>
      <c r="AX154" s="455"/>
      <c r="AY154" s="455"/>
      <c r="AZ154" s="455"/>
      <c r="BA154" s="455"/>
      <c r="BB154" s="455"/>
      <c r="BC154" s="455"/>
      <c r="BD154" s="455"/>
      <c r="BE154" s="455"/>
      <c r="BF154" s="455"/>
      <c r="BG154" s="455"/>
      <c r="BH154" s="455"/>
      <c r="BI154" s="455"/>
      <c r="BJ154" s="455"/>
      <c r="BK154" s="455"/>
      <c r="BL154" s="455"/>
      <c r="BM154" s="455"/>
      <c r="BN154" s="455"/>
      <c r="BO154" s="455"/>
      <c r="BP154" s="455"/>
      <c r="BQ154" s="455"/>
      <c r="BR154" s="455"/>
      <c r="BS154" s="455"/>
      <c r="BT154" s="455"/>
      <c r="BU154" s="455"/>
      <c r="BV154" s="455"/>
      <c r="BW154" s="455"/>
      <c r="BX154" s="455"/>
      <c r="BY154" s="455"/>
      <c r="BZ154" s="455"/>
      <c r="CA154" s="455"/>
      <c r="CB154" s="455"/>
      <c r="CC154" s="455"/>
      <c r="CD154" s="455"/>
      <c r="CE154" s="455"/>
      <c r="CF154" s="455"/>
      <c r="CG154" s="455"/>
      <c r="CH154" s="455"/>
      <c r="CI154" s="455"/>
      <c r="CJ154" s="455"/>
      <c r="CK154" s="455"/>
      <c r="CL154" s="455"/>
      <c r="CM154" s="455"/>
      <c r="CN154" s="455"/>
      <c r="CO154" s="455"/>
      <c r="CP154" s="455"/>
      <c r="CQ154" s="455"/>
      <c r="CR154" s="455"/>
      <c r="CS154" s="455"/>
      <c r="CT154" s="3"/>
    </row>
    <row r="155" spans="2:98" ht="7.5" customHeight="1" x14ac:dyDescent="0.2">
      <c r="B155" s="46"/>
      <c r="C155" s="46"/>
      <c r="D155" s="455"/>
      <c r="E155" s="455"/>
      <c r="F155" s="455"/>
      <c r="G155" s="455"/>
      <c r="H155" s="455"/>
      <c r="I155" s="455"/>
      <c r="J155" s="455"/>
      <c r="K155" s="455"/>
      <c r="L155" s="455"/>
      <c r="M155" s="455"/>
      <c r="N155" s="455"/>
      <c r="O155" s="455"/>
      <c r="P155" s="455"/>
      <c r="Q155" s="455"/>
      <c r="R155" s="455"/>
      <c r="S155" s="455"/>
      <c r="T155" s="455"/>
      <c r="U155" s="455"/>
      <c r="V155" s="455"/>
      <c r="W155" s="455"/>
      <c r="X155" s="455"/>
      <c r="Y155" s="455"/>
      <c r="Z155" s="455"/>
      <c r="AA155" s="455"/>
      <c r="AB155" s="455"/>
      <c r="AC155" s="455"/>
      <c r="AD155" s="455"/>
      <c r="AE155" s="455"/>
      <c r="AF155" s="455"/>
      <c r="AG155" s="455"/>
      <c r="AH155" s="455"/>
      <c r="AI155" s="455"/>
      <c r="AJ155" s="455"/>
      <c r="AK155" s="455"/>
      <c r="AL155" s="455"/>
      <c r="AM155" s="455"/>
      <c r="AN155" s="455"/>
      <c r="AO155" s="455"/>
      <c r="AP155" s="455"/>
      <c r="AQ155" s="455"/>
      <c r="AR155" s="455"/>
      <c r="AS155" s="455"/>
      <c r="AT155" s="455"/>
      <c r="AU155" s="455"/>
      <c r="AV155" s="455"/>
      <c r="AW155" s="455"/>
      <c r="AX155" s="455"/>
      <c r="AY155" s="455"/>
      <c r="AZ155" s="455"/>
      <c r="BA155" s="455"/>
      <c r="BB155" s="455"/>
      <c r="BC155" s="455"/>
      <c r="BD155" s="455"/>
      <c r="BE155" s="455"/>
      <c r="BF155" s="455"/>
      <c r="BG155" s="455"/>
      <c r="BH155" s="455"/>
      <c r="BI155" s="455"/>
      <c r="BJ155" s="455"/>
      <c r="BK155" s="455"/>
      <c r="BL155" s="455"/>
      <c r="BM155" s="455"/>
      <c r="BN155" s="455"/>
      <c r="BO155" s="455"/>
      <c r="BP155" s="455"/>
      <c r="BQ155" s="455"/>
      <c r="BR155" s="455"/>
      <c r="BS155" s="455"/>
      <c r="BT155" s="455"/>
      <c r="BU155" s="455"/>
      <c r="BV155" s="455"/>
      <c r="BW155" s="455"/>
      <c r="BX155" s="455"/>
      <c r="BY155" s="455"/>
      <c r="BZ155" s="455"/>
      <c r="CA155" s="455"/>
      <c r="CB155" s="455"/>
      <c r="CC155" s="455"/>
      <c r="CD155" s="455"/>
      <c r="CE155" s="455"/>
      <c r="CF155" s="455"/>
      <c r="CG155" s="455"/>
      <c r="CH155" s="455"/>
      <c r="CI155" s="455"/>
      <c r="CJ155" s="455"/>
      <c r="CK155" s="455"/>
      <c r="CL155" s="455"/>
      <c r="CM155" s="455"/>
      <c r="CN155" s="455"/>
      <c r="CO155" s="455"/>
      <c r="CP155" s="455"/>
      <c r="CQ155" s="455"/>
      <c r="CR155" s="455"/>
      <c r="CS155" s="455"/>
      <c r="CT155" s="3"/>
    </row>
    <row r="156" spans="2:98" ht="7.5" customHeight="1" x14ac:dyDescent="0.2">
      <c r="B156" s="307" t="s">
        <v>44</v>
      </c>
      <c r="C156" s="307"/>
      <c r="D156" s="383" t="s">
        <v>123</v>
      </c>
      <c r="E156" s="383"/>
      <c r="F156" s="383"/>
      <c r="G156" s="383"/>
      <c r="H156" s="383"/>
      <c r="I156" s="383"/>
      <c r="J156" s="383"/>
      <c r="K156" s="383"/>
      <c r="L156" s="383"/>
      <c r="M156" s="383"/>
      <c r="N156" s="383"/>
      <c r="O156" s="383"/>
      <c r="P156" s="383"/>
      <c r="Q156" s="383"/>
      <c r="R156" s="383"/>
      <c r="S156" s="383"/>
      <c r="T156" s="383"/>
      <c r="U156" s="383"/>
      <c r="V156" s="383"/>
      <c r="W156" s="383"/>
      <c r="X156" s="383"/>
      <c r="Y156" s="383"/>
      <c r="Z156" s="383"/>
      <c r="AA156" s="383"/>
      <c r="AB156" s="383"/>
      <c r="AC156" s="383"/>
      <c r="AD156" s="383"/>
      <c r="AE156" s="383"/>
      <c r="AF156" s="383"/>
      <c r="AG156" s="383"/>
      <c r="AH156" s="383"/>
      <c r="AI156" s="383"/>
      <c r="AJ156" s="383"/>
      <c r="AK156" s="383"/>
      <c r="AL156" s="383"/>
      <c r="AM156" s="383"/>
      <c r="AN156" s="383"/>
      <c r="AO156" s="383"/>
      <c r="AP156" s="383"/>
      <c r="AQ156" s="383"/>
      <c r="AR156" s="383"/>
      <c r="AS156" s="383"/>
      <c r="AT156" s="383"/>
      <c r="AU156" s="383"/>
      <c r="AV156" s="383"/>
      <c r="AW156" s="383"/>
      <c r="AX156" s="383"/>
      <c r="AY156" s="383"/>
      <c r="AZ156" s="383"/>
      <c r="BA156" s="383"/>
      <c r="BB156" s="383"/>
      <c r="BC156" s="383"/>
      <c r="BD156" s="383"/>
      <c r="BE156" s="383"/>
      <c r="BF156" s="383"/>
      <c r="BG156" s="383"/>
      <c r="BH156" s="383"/>
      <c r="BI156" s="383"/>
      <c r="BJ156" s="383"/>
      <c r="BK156" s="383"/>
      <c r="BL156" s="383"/>
      <c r="BM156" s="383"/>
      <c r="BN156" s="383"/>
      <c r="BO156" s="383"/>
      <c r="BP156" s="383"/>
      <c r="BQ156" s="383"/>
      <c r="BR156" s="383"/>
      <c r="BS156" s="383"/>
      <c r="BT156" s="383"/>
      <c r="BU156" s="383"/>
      <c r="BV156" s="383"/>
      <c r="BW156" s="383"/>
      <c r="BX156" s="383"/>
      <c r="BY156" s="383"/>
      <c r="BZ156" s="383"/>
      <c r="CA156" s="383"/>
      <c r="CB156" s="383"/>
      <c r="CC156" s="383"/>
      <c r="CD156" s="383"/>
      <c r="CE156" s="383"/>
      <c r="CF156" s="383"/>
      <c r="CG156" s="383"/>
      <c r="CH156" s="383"/>
      <c r="CI156" s="383"/>
      <c r="CJ156" s="383"/>
      <c r="CK156" s="383"/>
      <c r="CL156" s="383"/>
      <c r="CM156" s="383"/>
      <c r="CN156" s="383"/>
      <c r="CO156" s="383"/>
      <c r="CP156" s="383"/>
      <c r="CQ156" s="383"/>
      <c r="CR156" s="383"/>
      <c r="CS156" s="383"/>
      <c r="CT156" s="3"/>
    </row>
    <row r="157" spans="2:98" ht="7.5" customHeight="1" x14ac:dyDescent="0.2">
      <c r="B157" s="307"/>
      <c r="C157" s="307"/>
      <c r="D157" s="383"/>
      <c r="E157" s="383"/>
      <c r="F157" s="383"/>
      <c r="G157" s="383"/>
      <c r="H157" s="383"/>
      <c r="I157" s="383"/>
      <c r="J157" s="383"/>
      <c r="K157" s="383"/>
      <c r="L157" s="383"/>
      <c r="M157" s="383"/>
      <c r="N157" s="383"/>
      <c r="O157" s="383"/>
      <c r="P157" s="383"/>
      <c r="Q157" s="383"/>
      <c r="R157" s="383"/>
      <c r="S157" s="383"/>
      <c r="T157" s="383"/>
      <c r="U157" s="383"/>
      <c r="V157" s="383"/>
      <c r="W157" s="383"/>
      <c r="X157" s="383"/>
      <c r="Y157" s="383"/>
      <c r="Z157" s="383"/>
      <c r="AA157" s="383"/>
      <c r="AB157" s="383"/>
      <c r="AC157" s="383"/>
      <c r="AD157" s="383"/>
      <c r="AE157" s="383"/>
      <c r="AF157" s="383"/>
      <c r="AG157" s="383"/>
      <c r="AH157" s="383"/>
      <c r="AI157" s="383"/>
      <c r="AJ157" s="383"/>
      <c r="AK157" s="383"/>
      <c r="AL157" s="383"/>
      <c r="AM157" s="383"/>
      <c r="AN157" s="383"/>
      <c r="AO157" s="383"/>
      <c r="AP157" s="383"/>
      <c r="AQ157" s="383"/>
      <c r="AR157" s="383"/>
      <c r="AS157" s="383"/>
      <c r="AT157" s="383"/>
      <c r="AU157" s="383"/>
      <c r="AV157" s="383"/>
      <c r="AW157" s="383"/>
      <c r="AX157" s="383"/>
      <c r="AY157" s="383"/>
      <c r="AZ157" s="383"/>
      <c r="BA157" s="383"/>
      <c r="BB157" s="383"/>
      <c r="BC157" s="383"/>
      <c r="BD157" s="383"/>
      <c r="BE157" s="383"/>
      <c r="BF157" s="383"/>
      <c r="BG157" s="383"/>
      <c r="BH157" s="383"/>
      <c r="BI157" s="383"/>
      <c r="BJ157" s="383"/>
      <c r="BK157" s="383"/>
      <c r="BL157" s="383"/>
      <c r="BM157" s="383"/>
      <c r="BN157" s="383"/>
      <c r="BO157" s="383"/>
      <c r="BP157" s="383"/>
      <c r="BQ157" s="383"/>
      <c r="BR157" s="383"/>
      <c r="BS157" s="383"/>
      <c r="BT157" s="383"/>
      <c r="BU157" s="383"/>
      <c r="BV157" s="383"/>
      <c r="BW157" s="383"/>
      <c r="BX157" s="383"/>
      <c r="BY157" s="383"/>
      <c r="BZ157" s="383"/>
      <c r="CA157" s="383"/>
      <c r="CB157" s="383"/>
      <c r="CC157" s="383"/>
      <c r="CD157" s="383"/>
      <c r="CE157" s="383"/>
      <c r="CF157" s="383"/>
      <c r="CG157" s="383"/>
      <c r="CH157" s="383"/>
      <c r="CI157" s="383"/>
      <c r="CJ157" s="383"/>
      <c r="CK157" s="383"/>
      <c r="CL157" s="383"/>
      <c r="CM157" s="383"/>
      <c r="CN157" s="383"/>
      <c r="CO157" s="383"/>
      <c r="CP157" s="383"/>
      <c r="CQ157" s="383"/>
      <c r="CR157" s="383"/>
      <c r="CS157" s="383"/>
      <c r="CT157" s="3"/>
    </row>
    <row r="158" spans="2:98" ht="7.5" customHeight="1" x14ac:dyDescent="0.2">
      <c r="B158" s="45"/>
      <c r="C158" s="45"/>
      <c r="D158" s="383"/>
      <c r="E158" s="383"/>
      <c r="F158" s="383"/>
      <c r="G158" s="383"/>
      <c r="H158" s="383"/>
      <c r="I158" s="383"/>
      <c r="J158" s="383"/>
      <c r="K158" s="383"/>
      <c r="L158" s="383"/>
      <c r="M158" s="383"/>
      <c r="N158" s="383"/>
      <c r="O158" s="383"/>
      <c r="P158" s="383"/>
      <c r="Q158" s="383"/>
      <c r="R158" s="383"/>
      <c r="S158" s="383"/>
      <c r="T158" s="383"/>
      <c r="U158" s="383"/>
      <c r="V158" s="383"/>
      <c r="W158" s="383"/>
      <c r="X158" s="383"/>
      <c r="Y158" s="383"/>
      <c r="Z158" s="383"/>
      <c r="AA158" s="383"/>
      <c r="AB158" s="383"/>
      <c r="AC158" s="383"/>
      <c r="AD158" s="383"/>
      <c r="AE158" s="383"/>
      <c r="AF158" s="383"/>
      <c r="AG158" s="383"/>
      <c r="AH158" s="383"/>
      <c r="AI158" s="383"/>
      <c r="AJ158" s="383"/>
      <c r="AK158" s="383"/>
      <c r="AL158" s="383"/>
      <c r="AM158" s="383"/>
      <c r="AN158" s="383"/>
      <c r="AO158" s="383"/>
      <c r="AP158" s="383"/>
      <c r="AQ158" s="383"/>
      <c r="AR158" s="383"/>
      <c r="AS158" s="383"/>
      <c r="AT158" s="383"/>
      <c r="AU158" s="383"/>
      <c r="AV158" s="383"/>
      <c r="AW158" s="383"/>
      <c r="AX158" s="383"/>
      <c r="AY158" s="383"/>
      <c r="AZ158" s="383"/>
      <c r="BA158" s="383"/>
      <c r="BB158" s="383"/>
      <c r="BC158" s="383"/>
      <c r="BD158" s="383"/>
      <c r="BE158" s="383"/>
      <c r="BF158" s="383"/>
      <c r="BG158" s="383"/>
      <c r="BH158" s="383"/>
      <c r="BI158" s="383"/>
      <c r="BJ158" s="383"/>
      <c r="BK158" s="383"/>
      <c r="BL158" s="383"/>
      <c r="BM158" s="383"/>
      <c r="BN158" s="383"/>
      <c r="BO158" s="383"/>
      <c r="BP158" s="383"/>
      <c r="BQ158" s="383"/>
      <c r="BR158" s="383"/>
      <c r="BS158" s="383"/>
      <c r="BT158" s="383"/>
      <c r="BU158" s="383"/>
      <c r="BV158" s="383"/>
      <c r="BW158" s="383"/>
      <c r="BX158" s="383"/>
      <c r="BY158" s="383"/>
      <c r="BZ158" s="383"/>
      <c r="CA158" s="383"/>
      <c r="CB158" s="383"/>
      <c r="CC158" s="383"/>
      <c r="CD158" s="383"/>
      <c r="CE158" s="383"/>
      <c r="CF158" s="383"/>
      <c r="CG158" s="383"/>
      <c r="CH158" s="383"/>
      <c r="CI158" s="383"/>
      <c r="CJ158" s="383"/>
      <c r="CK158" s="383"/>
      <c r="CL158" s="383"/>
      <c r="CM158" s="383"/>
      <c r="CN158" s="383"/>
      <c r="CO158" s="383"/>
      <c r="CP158" s="383"/>
      <c r="CQ158" s="383"/>
      <c r="CR158" s="383"/>
      <c r="CS158" s="383"/>
      <c r="CT158" s="3"/>
    </row>
    <row r="159" spans="2:98" ht="7.5" customHeight="1" x14ac:dyDescent="0.2">
      <c r="B159" s="45"/>
      <c r="C159" s="45"/>
      <c r="D159" s="383"/>
      <c r="E159" s="383"/>
      <c r="F159" s="383"/>
      <c r="G159" s="383"/>
      <c r="H159" s="383"/>
      <c r="I159" s="383"/>
      <c r="J159" s="383"/>
      <c r="K159" s="383"/>
      <c r="L159" s="383"/>
      <c r="M159" s="383"/>
      <c r="N159" s="383"/>
      <c r="O159" s="383"/>
      <c r="P159" s="383"/>
      <c r="Q159" s="383"/>
      <c r="R159" s="383"/>
      <c r="S159" s="383"/>
      <c r="T159" s="383"/>
      <c r="U159" s="383"/>
      <c r="V159" s="383"/>
      <c r="W159" s="383"/>
      <c r="X159" s="383"/>
      <c r="Y159" s="383"/>
      <c r="Z159" s="383"/>
      <c r="AA159" s="383"/>
      <c r="AB159" s="383"/>
      <c r="AC159" s="383"/>
      <c r="AD159" s="383"/>
      <c r="AE159" s="383"/>
      <c r="AF159" s="383"/>
      <c r="AG159" s="383"/>
      <c r="AH159" s="383"/>
      <c r="AI159" s="383"/>
      <c r="AJ159" s="383"/>
      <c r="AK159" s="383"/>
      <c r="AL159" s="383"/>
      <c r="AM159" s="383"/>
      <c r="AN159" s="383"/>
      <c r="AO159" s="383"/>
      <c r="AP159" s="383"/>
      <c r="AQ159" s="383"/>
      <c r="AR159" s="383"/>
      <c r="AS159" s="383"/>
      <c r="AT159" s="383"/>
      <c r="AU159" s="383"/>
      <c r="AV159" s="383"/>
      <c r="AW159" s="383"/>
      <c r="AX159" s="383"/>
      <c r="AY159" s="383"/>
      <c r="AZ159" s="383"/>
      <c r="BA159" s="383"/>
      <c r="BB159" s="383"/>
      <c r="BC159" s="383"/>
      <c r="BD159" s="383"/>
      <c r="BE159" s="383"/>
      <c r="BF159" s="383"/>
      <c r="BG159" s="383"/>
      <c r="BH159" s="383"/>
      <c r="BI159" s="383"/>
      <c r="BJ159" s="383"/>
      <c r="BK159" s="383"/>
      <c r="BL159" s="383"/>
      <c r="BM159" s="383"/>
      <c r="BN159" s="383"/>
      <c r="BO159" s="383"/>
      <c r="BP159" s="383"/>
      <c r="BQ159" s="383"/>
      <c r="BR159" s="383"/>
      <c r="BS159" s="383"/>
      <c r="BT159" s="383"/>
      <c r="BU159" s="383"/>
      <c r="BV159" s="383"/>
      <c r="BW159" s="383"/>
      <c r="BX159" s="383"/>
      <c r="BY159" s="383"/>
      <c r="BZ159" s="383"/>
      <c r="CA159" s="383"/>
      <c r="CB159" s="383"/>
      <c r="CC159" s="383"/>
      <c r="CD159" s="383"/>
      <c r="CE159" s="383"/>
      <c r="CF159" s="383"/>
      <c r="CG159" s="383"/>
      <c r="CH159" s="383"/>
      <c r="CI159" s="383"/>
      <c r="CJ159" s="383"/>
      <c r="CK159" s="383"/>
      <c r="CL159" s="383"/>
      <c r="CM159" s="383"/>
      <c r="CN159" s="383"/>
      <c r="CO159" s="383"/>
      <c r="CP159" s="383"/>
      <c r="CQ159" s="383"/>
      <c r="CR159" s="383"/>
      <c r="CS159" s="383"/>
      <c r="CT159" s="3"/>
    </row>
    <row r="160" spans="2:98" ht="7.5" customHeight="1" thickBot="1" x14ac:dyDescent="0.25">
      <c r="CT160" s="3"/>
    </row>
    <row r="161" spans="1:98" ht="7.5" customHeight="1" x14ac:dyDescent="0.2">
      <c r="B161" s="411" t="s">
        <v>1</v>
      </c>
      <c r="C161" s="412"/>
      <c r="D161" s="412"/>
      <c r="E161" s="412"/>
      <c r="F161" s="412"/>
      <c r="G161" s="412"/>
      <c r="H161" s="412"/>
      <c r="I161" s="412"/>
      <c r="J161" s="412"/>
      <c r="K161" s="412"/>
      <c r="L161" s="412"/>
      <c r="M161" s="412"/>
      <c r="N161" s="412"/>
      <c r="O161" s="413"/>
      <c r="P161" s="417" t="str">
        <f>P26&amp;""</f>
        <v>　　</v>
      </c>
      <c r="Q161" s="418"/>
      <c r="R161" s="418"/>
      <c r="S161" s="418"/>
      <c r="T161" s="418"/>
      <c r="U161" s="418"/>
      <c r="V161" s="418"/>
      <c r="W161" s="418"/>
      <c r="X161" s="418"/>
      <c r="Y161" s="418"/>
      <c r="Z161" s="418"/>
      <c r="AA161" s="418"/>
      <c r="AB161" s="418"/>
      <c r="AC161" s="418"/>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8"/>
      <c r="AY161" s="418"/>
      <c r="AZ161" s="418"/>
      <c r="BA161" s="418"/>
      <c r="BB161" s="418"/>
      <c r="BC161" s="418"/>
      <c r="BD161" s="418"/>
      <c r="BE161" s="418"/>
      <c r="BF161" s="418"/>
      <c r="BG161" s="418"/>
      <c r="BH161" s="418"/>
      <c r="BI161" s="418"/>
      <c r="BJ161" s="418"/>
      <c r="BK161" s="418"/>
      <c r="BL161" s="418"/>
      <c r="BM161" s="418"/>
      <c r="BN161" s="418"/>
      <c r="BO161" s="418"/>
      <c r="BP161" s="418"/>
      <c r="BQ161" s="418"/>
      <c r="BR161" s="418"/>
      <c r="BS161" s="418"/>
      <c r="BT161" s="418"/>
      <c r="BU161" s="418"/>
      <c r="BV161" s="418"/>
      <c r="BW161" s="418"/>
      <c r="BX161" s="418"/>
      <c r="BY161" s="418"/>
      <c r="BZ161" s="418"/>
      <c r="CA161" s="418"/>
      <c r="CB161" s="418"/>
      <c r="CC161" s="418"/>
      <c r="CD161" s="418"/>
      <c r="CE161" s="418"/>
      <c r="CF161" s="418"/>
      <c r="CG161" s="418"/>
      <c r="CH161" s="418"/>
      <c r="CI161" s="418"/>
      <c r="CJ161" s="418"/>
      <c r="CK161" s="418"/>
      <c r="CL161" s="418"/>
      <c r="CM161" s="418"/>
      <c r="CN161" s="418"/>
      <c r="CO161" s="418"/>
      <c r="CP161" s="418"/>
      <c r="CQ161" s="418"/>
      <c r="CR161" s="418"/>
      <c r="CS161" s="419"/>
      <c r="CT161" s="3"/>
    </row>
    <row r="162" spans="1:98" ht="7.5" customHeight="1" x14ac:dyDescent="0.2">
      <c r="B162" s="414"/>
      <c r="C162" s="415"/>
      <c r="D162" s="415"/>
      <c r="E162" s="415"/>
      <c r="F162" s="415"/>
      <c r="G162" s="415"/>
      <c r="H162" s="415"/>
      <c r="I162" s="415"/>
      <c r="J162" s="415"/>
      <c r="K162" s="415"/>
      <c r="L162" s="415"/>
      <c r="M162" s="415"/>
      <c r="N162" s="415"/>
      <c r="O162" s="416"/>
      <c r="P162" s="420"/>
      <c r="Q162" s="421"/>
      <c r="R162" s="421"/>
      <c r="S162" s="421"/>
      <c r="T162" s="421"/>
      <c r="U162" s="421"/>
      <c r="V162" s="421"/>
      <c r="W162" s="421"/>
      <c r="X162" s="421"/>
      <c r="Y162" s="421"/>
      <c r="Z162" s="421"/>
      <c r="AA162" s="421"/>
      <c r="AB162" s="421"/>
      <c r="AC162" s="421"/>
      <c r="AD162" s="421"/>
      <c r="AE162" s="421"/>
      <c r="AF162" s="421"/>
      <c r="AG162" s="421"/>
      <c r="AH162" s="421"/>
      <c r="AI162" s="421"/>
      <c r="AJ162" s="421"/>
      <c r="AK162" s="421"/>
      <c r="AL162" s="421"/>
      <c r="AM162" s="421"/>
      <c r="AN162" s="421"/>
      <c r="AO162" s="421"/>
      <c r="AP162" s="421"/>
      <c r="AQ162" s="421"/>
      <c r="AR162" s="421"/>
      <c r="AS162" s="421"/>
      <c r="AT162" s="421"/>
      <c r="AU162" s="421"/>
      <c r="AV162" s="421"/>
      <c r="AW162" s="421"/>
      <c r="AX162" s="421"/>
      <c r="AY162" s="421"/>
      <c r="AZ162" s="421"/>
      <c r="BA162" s="421"/>
      <c r="BB162" s="421"/>
      <c r="BC162" s="421"/>
      <c r="BD162" s="421"/>
      <c r="BE162" s="421"/>
      <c r="BF162" s="421"/>
      <c r="BG162" s="421"/>
      <c r="BH162" s="421"/>
      <c r="BI162" s="421"/>
      <c r="BJ162" s="421"/>
      <c r="BK162" s="421"/>
      <c r="BL162" s="421"/>
      <c r="BM162" s="421"/>
      <c r="BN162" s="421"/>
      <c r="BO162" s="421"/>
      <c r="BP162" s="421"/>
      <c r="BQ162" s="421"/>
      <c r="BR162" s="421"/>
      <c r="BS162" s="421"/>
      <c r="BT162" s="421"/>
      <c r="BU162" s="421"/>
      <c r="BV162" s="421"/>
      <c r="BW162" s="421"/>
      <c r="BX162" s="421"/>
      <c r="BY162" s="421"/>
      <c r="BZ162" s="421"/>
      <c r="CA162" s="421"/>
      <c r="CB162" s="421"/>
      <c r="CC162" s="421"/>
      <c r="CD162" s="421"/>
      <c r="CE162" s="421"/>
      <c r="CF162" s="421"/>
      <c r="CG162" s="421"/>
      <c r="CH162" s="421"/>
      <c r="CI162" s="421"/>
      <c r="CJ162" s="421"/>
      <c r="CK162" s="421"/>
      <c r="CL162" s="421"/>
      <c r="CM162" s="421"/>
      <c r="CN162" s="421"/>
      <c r="CO162" s="421"/>
      <c r="CP162" s="421"/>
      <c r="CQ162" s="421"/>
      <c r="CR162" s="421"/>
      <c r="CS162" s="422"/>
      <c r="CT162" s="3"/>
    </row>
    <row r="163" spans="1:98" ht="7.5" customHeight="1" x14ac:dyDescent="0.2">
      <c r="B163" s="423" t="s">
        <v>2</v>
      </c>
      <c r="C163" s="424"/>
      <c r="D163" s="424"/>
      <c r="E163" s="424"/>
      <c r="F163" s="424"/>
      <c r="G163" s="424"/>
      <c r="H163" s="424"/>
      <c r="I163" s="424"/>
      <c r="J163" s="424"/>
      <c r="K163" s="424"/>
      <c r="L163" s="424"/>
      <c r="M163" s="424"/>
      <c r="N163" s="424"/>
      <c r="O163" s="425"/>
      <c r="P163" s="429" t="s">
        <v>3</v>
      </c>
      <c r="Q163" s="429"/>
      <c r="R163" s="429"/>
      <c r="S163" s="431" t="str">
        <f>S28&amp;""</f>
        <v/>
      </c>
      <c r="T163" s="431"/>
      <c r="U163" s="431"/>
      <c r="V163" s="431"/>
      <c r="W163" s="431"/>
      <c r="X163" s="429" t="s">
        <v>4</v>
      </c>
      <c r="Y163" s="429"/>
      <c r="Z163" s="429"/>
      <c r="AA163" s="431" t="str">
        <f>AA28&amp;""</f>
        <v/>
      </c>
      <c r="AB163" s="431"/>
      <c r="AC163" s="431"/>
      <c r="AD163" s="431"/>
      <c r="AE163" s="431"/>
      <c r="AF163" s="431"/>
      <c r="AG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1"/>
      <c r="BN163" s="1"/>
      <c r="BO163" s="431" t="s">
        <v>5</v>
      </c>
      <c r="BP163" s="431"/>
      <c r="BQ163" s="431"/>
      <c r="BR163" s="431"/>
      <c r="BS163" s="441" t="str">
        <f>BS28&amp;""</f>
        <v/>
      </c>
      <c r="BT163" s="441"/>
      <c r="BU163" s="441"/>
      <c r="BV163" s="441"/>
      <c r="BW163" s="441"/>
      <c r="BX163" s="441"/>
      <c r="BY163" s="441"/>
      <c r="BZ163" s="441"/>
      <c r="CA163" s="441"/>
      <c r="CB163" s="441"/>
      <c r="CC163" s="441"/>
      <c r="CD163" s="441"/>
      <c r="CE163" s="441"/>
      <c r="CF163" s="441"/>
      <c r="CG163" s="441"/>
      <c r="CH163" s="441"/>
      <c r="CI163" s="441"/>
      <c r="CJ163" s="441"/>
      <c r="CK163" s="441"/>
      <c r="CL163" s="441"/>
      <c r="CM163" s="441"/>
      <c r="CN163" s="441"/>
      <c r="CO163" s="441"/>
      <c r="CP163" s="441"/>
      <c r="CQ163" s="441"/>
      <c r="CR163" s="441"/>
      <c r="CS163" s="442"/>
      <c r="CT163" s="3"/>
    </row>
    <row r="164" spans="1:98" ht="7.5" customHeight="1" x14ac:dyDescent="0.2">
      <c r="B164" s="423"/>
      <c r="C164" s="424"/>
      <c r="D164" s="424"/>
      <c r="E164" s="424"/>
      <c r="F164" s="424"/>
      <c r="G164" s="424"/>
      <c r="H164" s="424"/>
      <c r="I164" s="424"/>
      <c r="J164" s="424"/>
      <c r="K164" s="424"/>
      <c r="L164" s="424"/>
      <c r="M164" s="424"/>
      <c r="N164" s="424"/>
      <c r="O164" s="425"/>
      <c r="P164" s="430"/>
      <c r="Q164" s="430"/>
      <c r="R164" s="430"/>
      <c r="S164" s="331"/>
      <c r="T164" s="331"/>
      <c r="U164" s="331"/>
      <c r="V164" s="331"/>
      <c r="W164" s="331"/>
      <c r="X164" s="430"/>
      <c r="Y164" s="430"/>
      <c r="Z164" s="430"/>
      <c r="AA164" s="331"/>
      <c r="AB164" s="331"/>
      <c r="AC164" s="331"/>
      <c r="AD164" s="331"/>
      <c r="AE164" s="331"/>
      <c r="AF164" s="331"/>
      <c r="AG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1"/>
      <c r="BN164" s="1"/>
      <c r="BO164" s="331"/>
      <c r="BP164" s="331"/>
      <c r="BQ164" s="331"/>
      <c r="BR164" s="331"/>
      <c r="BS164" s="443"/>
      <c r="BT164" s="443"/>
      <c r="BU164" s="443"/>
      <c r="BV164" s="443"/>
      <c r="BW164" s="443"/>
      <c r="BX164" s="443"/>
      <c r="BY164" s="443"/>
      <c r="BZ164" s="443"/>
      <c r="CA164" s="443"/>
      <c r="CB164" s="443"/>
      <c r="CC164" s="443"/>
      <c r="CD164" s="443"/>
      <c r="CE164" s="443"/>
      <c r="CF164" s="443"/>
      <c r="CG164" s="443"/>
      <c r="CH164" s="443"/>
      <c r="CI164" s="443"/>
      <c r="CJ164" s="443"/>
      <c r="CK164" s="443"/>
      <c r="CL164" s="443"/>
      <c r="CM164" s="443"/>
      <c r="CN164" s="443"/>
      <c r="CO164" s="443"/>
      <c r="CP164" s="443"/>
      <c r="CQ164" s="443"/>
      <c r="CR164" s="443"/>
      <c r="CS164" s="444"/>
      <c r="CT164" s="3"/>
    </row>
    <row r="165" spans="1:98" ht="7.5" customHeight="1" x14ac:dyDescent="0.2">
      <c r="B165" s="423"/>
      <c r="C165" s="424"/>
      <c r="D165" s="424"/>
      <c r="E165" s="424"/>
      <c r="F165" s="424"/>
      <c r="G165" s="424"/>
      <c r="H165" s="424"/>
      <c r="I165" s="424"/>
      <c r="J165" s="424"/>
      <c r="K165" s="424"/>
      <c r="L165" s="424"/>
      <c r="M165" s="424"/>
      <c r="N165" s="424"/>
      <c r="O165" s="425"/>
      <c r="P165" s="430"/>
      <c r="Q165" s="430"/>
      <c r="R165" s="430"/>
      <c r="S165" s="331"/>
      <c r="T165" s="331"/>
      <c r="U165" s="331"/>
      <c r="V165" s="331"/>
      <c r="W165" s="331"/>
      <c r="X165" s="430"/>
      <c r="Y165" s="430"/>
      <c r="Z165" s="430"/>
      <c r="AA165" s="331"/>
      <c r="AB165" s="331"/>
      <c r="AC165" s="331"/>
      <c r="AD165" s="331"/>
      <c r="AE165" s="331"/>
      <c r="AF165" s="331"/>
      <c r="AG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1"/>
      <c r="BN165" s="1"/>
      <c r="BO165" s="331"/>
      <c r="BP165" s="331"/>
      <c r="BQ165" s="331"/>
      <c r="BR165" s="331"/>
      <c r="BS165" s="443"/>
      <c r="BT165" s="443"/>
      <c r="BU165" s="443"/>
      <c r="BV165" s="443"/>
      <c r="BW165" s="443"/>
      <c r="BX165" s="443"/>
      <c r="BY165" s="443"/>
      <c r="BZ165" s="443"/>
      <c r="CA165" s="443"/>
      <c r="CB165" s="443"/>
      <c r="CC165" s="443"/>
      <c r="CD165" s="443"/>
      <c r="CE165" s="443"/>
      <c r="CF165" s="443"/>
      <c r="CG165" s="443"/>
      <c r="CH165" s="443"/>
      <c r="CI165" s="443"/>
      <c r="CJ165" s="443"/>
      <c r="CK165" s="443"/>
      <c r="CL165" s="443"/>
      <c r="CM165" s="443"/>
      <c r="CN165" s="443"/>
      <c r="CO165" s="443"/>
      <c r="CP165" s="443"/>
      <c r="CQ165" s="443"/>
      <c r="CR165" s="443"/>
      <c r="CS165" s="444"/>
      <c r="CT165" s="3"/>
    </row>
    <row r="166" spans="1:98" ht="7.5" customHeight="1" x14ac:dyDescent="0.2">
      <c r="B166" s="423"/>
      <c r="C166" s="424"/>
      <c r="D166" s="424"/>
      <c r="E166" s="424"/>
      <c r="F166" s="424"/>
      <c r="G166" s="424"/>
      <c r="H166" s="424"/>
      <c r="I166" s="424"/>
      <c r="J166" s="424"/>
      <c r="K166" s="424"/>
      <c r="L166" s="424"/>
      <c r="M166" s="424"/>
      <c r="N166" s="424"/>
      <c r="O166" s="425"/>
      <c r="P166" s="645" t="str">
        <f>P31&amp;""</f>
        <v>　　</v>
      </c>
      <c r="Q166" s="646"/>
      <c r="R166" s="646"/>
      <c r="S166" s="646"/>
      <c r="T166" s="646"/>
      <c r="U166" s="646"/>
      <c r="V166" s="646"/>
      <c r="W166" s="646"/>
      <c r="X166" s="646"/>
      <c r="Y166" s="646"/>
      <c r="Z166" s="646"/>
      <c r="AA166" s="646"/>
      <c r="AB166" s="646"/>
      <c r="AC166" s="646"/>
      <c r="AD166" s="646"/>
      <c r="AE166" s="646"/>
      <c r="AF166" s="646"/>
      <c r="AG166" s="646"/>
      <c r="AH166" s="646"/>
      <c r="AI166" s="646"/>
      <c r="AJ166" s="646"/>
      <c r="AK166" s="646"/>
      <c r="AL166" s="646"/>
      <c r="AM166" s="646"/>
      <c r="AN166" s="646"/>
      <c r="AO166" s="646"/>
      <c r="AP166" s="646"/>
      <c r="AQ166" s="646"/>
      <c r="AR166" s="646"/>
      <c r="AS166" s="646"/>
      <c r="AT166" s="646"/>
      <c r="AU166" s="646"/>
      <c r="AV166" s="646"/>
      <c r="AW166" s="646"/>
      <c r="AX166" s="646"/>
      <c r="AY166" s="646"/>
      <c r="AZ166" s="646"/>
      <c r="BA166" s="646"/>
      <c r="BB166" s="646"/>
      <c r="BC166" s="646"/>
      <c r="BD166" s="646"/>
      <c r="BE166" s="646"/>
      <c r="BF166" s="646"/>
      <c r="BG166" s="646"/>
      <c r="BH166" s="646"/>
      <c r="BI166" s="646"/>
      <c r="BJ166" s="646"/>
      <c r="BK166" s="646"/>
      <c r="BL166" s="646"/>
      <c r="BM166" s="646"/>
      <c r="BN166" s="646"/>
      <c r="BO166" s="646"/>
      <c r="BP166" s="646"/>
      <c r="BQ166" s="646"/>
      <c r="BR166" s="646"/>
      <c r="BS166" s="646"/>
      <c r="BT166" s="646"/>
      <c r="BU166" s="646"/>
      <c r="BV166" s="646"/>
      <c r="BW166" s="646"/>
      <c r="BX166" s="646"/>
      <c r="BY166" s="646"/>
      <c r="BZ166" s="646"/>
      <c r="CA166" s="646"/>
      <c r="CB166" s="646"/>
      <c r="CC166" s="646"/>
      <c r="CD166" s="646"/>
      <c r="CE166" s="646"/>
      <c r="CF166" s="646"/>
      <c r="CG166" s="646"/>
      <c r="CH166" s="646"/>
      <c r="CI166" s="646"/>
      <c r="CJ166" s="646"/>
      <c r="CK166" s="646"/>
      <c r="CL166" s="646"/>
      <c r="CM166" s="646"/>
      <c r="CN166" s="646"/>
      <c r="CO166" s="646"/>
      <c r="CP166" s="646"/>
      <c r="CQ166" s="646"/>
      <c r="CR166" s="646"/>
      <c r="CS166" s="647"/>
    </row>
    <row r="167" spans="1:98" ht="7.5" customHeight="1" x14ac:dyDescent="0.2">
      <c r="B167" s="423"/>
      <c r="C167" s="424"/>
      <c r="D167" s="424"/>
      <c r="E167" s="424"/>
      <c r="F167" s="424"/>
      <c r="G167" s="424"/>
      <c r="H167" s="424"/>
      <c r="I167" s="424"/>
      <c r="J167" s="424"/>
      <c r="K167" s="424"/>
      <c r="L167" s="424"/>
      <c r="M167" s="424"/>
      <c r="N167" s="424"/>
      <c r="O167" s="425"/>
      <c r="P167" s="645"/>
      <c r="Q167" s="646"/>
      <c r="R167" s="646"/>
      <c r="S167" s="646"/>
      <c r="T167" s="646"/>
      <c r="U167" s="646"/>
      <c r="V167" s="646"/>
      <c r="W167" s="646"/>
      <c r="X167" s="646"/>
      <c r="Y167" s="646"/>
      <c r="Z167" s="646"/>
      <c r="AA167" s="646"/>
      <c r="AB167" s="646"/>
      <c r="AC167" s="646"/>
      <c r="AD167" s="646"/>
      <c r="AE167" s="646"/>
      <c r="AF167" s="646"/>
      <c r="AG167" s="646"/>
      <c r="AH167" s="646"/>
      <c r="AI167" s="646"/>
      <c r="AJ167" s="646"/>
      <c r="AK167" s="646"/>
      <c r="AL167" s="646"/>
      <c r="AM167" s="646"/>
      <c r="AN167" s="646"/>
      <c r="AO167" s="646"/>
      <c r="AP167" s="646"/>
      <c r="AQ167" s="646"/>
      <c r="AR167" s="646"/>
      <c r="AS167" s="646"/>
      <c r="AT167" s="646"/>
      <c r="AU167" s="646"/>
      <c r="AV167" s="646"/>
      <c r="AW167" s="646"/>
      <c r="AX167" s="646"/>
      <c r="AY167" s="646"/>
      <c r="AZ167" s="646"/>
      <c r="BA167" s="646"/>
      <c r="BB167" s="646"/>
      <c r="BC167" s="646"/>
      <c r="BD167" s="646"/>
      <c r="BE167" s="646"/>
      <c r="BF167" s="646"/>
      <c r="BG167" s="646"/>
      <c r="BH167" s="646"/>
      <c r="BI167" s="646"/>
      <c r="BJ167" s="646"/>
      <c r="BK167" s="646"/>
      <c r="BL167" s="646"/>
      <c r="BM167" s="646"/>
      <c r="BN167" s="646"/>
      <c r="BO167" s="646"/>
      <c r="BP167" s="646"/>
      <c r="BQ167" s="646"/>
      <c r="BR167" s="646"/>
      <c r="BS167" s="646"/>
      <c r="BT167" s="646"/>
      <c r="BU167" s="646"/>
      <c r="BV167" s="646"/>
      <c r="BW167" s="646"/>
      <c r="BX167" s="646"/>
      <c r="BY167" s="646"/>
      <c r="BZ167" s="646"/>
      <c r="CA167" s="646"/>
      <c r="CB167" s="646"/>
      <c r="CC167" s="646"/>
      <c r="CD167" s="646"/>
      <c r="CE167" s="646"/>
      <c r="CF167" s="646"/>
      <c r="CG167" s="646"/>
      <c r="CH167" s="646"/>
      <c r="CI167" s="646"/>
      <c r="CJ167" s="646"/>
      <c r="CK167" s="646"/>
      <c r="CL167" s="646"/>
      <c r="CM167" s="646"/>
      <c r="CN167" s="646"/>
      <c r="CO167" s="646"/>
      <c r="CP167" s="646"/>
      <c r="CQ167" s="646"/>
      <c r="CR167" s="646"/>
      <c r="CS167" s="647"/>
    </row>
    <row r="168" spans="1:98" ht="7.5" customHeight="1" x14ac:dyDescent="0.2">
      <c r="B168" s="423"/>
      <c r="C168" s="424"/>
      <c r="D168" s="424"/>
      <c r="E168" s="424"/>
      <c r="F168" s="424"/>
      <c r="G168" s="424"/>
      <c r="H168" s="424"/>
      <c r="I168" s="424"/>
      <c r="J168" s="424"/>
      <c r="K168" s="424"/>
      <c r="L168" s="424"/>
      <c r="M168" s="424"/>
      <c r="N168" s="424"/>
      <c r="O168" s="425"/>
      <c r="P168" s="645"/>
      <c r="Q168" s="646"/>
      <c r="R168" s="646"/>
      <c r="S168" s="646"/>
      <c r="T168" s="646"/>
      <c r="U168" s="646"/>
      <c r="V168" s="646"/>
      <c r="W168" s="646"/>
      <c r="X168" s="646"/>
      <c r="Y168" s="646"/>
      <c r="Z168" s="646"/>
      <c r="AA168" s="646"/>
      <c r="AB168" s="646"/>
      <c r="AC168" s="646"/>
      <c r="AD168" s="646"/>
      <c r="AE168" s="646"/>
      <c r="AF168" s="646"/>
      <c r="AG168" s="646"/>
      <c r="AH168" s="646"/>
      <c r="AI168" s="646"/>
      <c r="AJ168" s="646"/>
      <c r="AK168" s="646"/>
      <c r="AL168" s="646"/>
      <c r="AM168" s="646"/>
      <c r="AN168" s="646"/>
      <c r="AO168" s="646"/>
      <c r="AP168" s="646"/>
      <c r="AQ168" s="646"/>
      <c r="AR168" s="646"/>
      <c r="AS168" s="646"/>
      <c r="AT168" s="646"/>
      <c r="AU168" s="646"/>
      <c r="AV168" s="646"/>
      <c r="AW168" s="646"/>
      <c r="AX168" s="646"/>
      <c r="AY168" s="646"/>
      <c r="AZ168" s="646"/>
      <c r="BA168" s="646"/>
      <c r="BB168" s="646"/>
      <c r="BC168" s="646"/>
      <c r="BD168" s="646"/>
      <c r="BE168" s="646"/>
      <c r="BF168" s="646"/>
      <c r="BG168" s="646"/>
      <c r="BH168" s="646"/>
      <c r="BI168" s="646"/>
      <c r="BJ168" s="646"/>
      <c r="BK168" s="646"/>
      <c r="BL168" s="646"/>
      <c r="BM168" s="646"/>
      <c r="BN168" s="646"/>
      <c r="BO168" s="646"/>
      <c r="BP168" s="646"/>
      <c r="BQ168" s="646"/>
      <c r="BR168" s="646"/>
      <c r="BS168" s="646"/>
      <c r="BT168" s="646"/>
      <c r="BU168" s="646"/>
      <c r="BV168" s="646"/>
      <c r="BW168" s="646"/>
      <c r="BX168" s="646"/>
      <c r="BY168" s="646"/>
      <c r="BZ168" s="646"/>
      <c r="CA168" s="646"/>
      <c r="CB168" s="646"/>
      <c r="CC168" s="646"/>
      <c r="CD168" s="646"/>
      <c r="CE168" s="646"/>
      <c r="CF168" s="646"/>
      <c r="CG168" s="646"/>
      <c r="CH168" s="646"/>
      <c r="CI168" s="646"/>
      <c r="CJ168" s="646"/>
      <c r="CK168" s="646"/>
      <c r="CL168" s="646"/>
      <c r="CM168" s="646"/>
      <c r="CN168" s="646"/>
      <c r="CO168" s="646"/>
      <c r="CP168" s="646"/>
      <c r="CQ168" s="646"/>
      <c r="CR168" s="646"/>
      <c r="CS168" s="647"/>
    </row>
    <row r="169" spans="1:98" ht="7.5" customHeight="1" x14ac:dyDescent="0.2">
      <c r="B169" s="426"/>
      <c r="C169" s="427"/>
      <c r="D169" s="427"/>
      <c r="E169" s="427"/>
      <c r="F169" s="427"/>
      <c r="G169" s="427"/>
      <c r="H169" s="427"/>
      <c r="I169" s="427"/>
      <c r="J169" s="427"/>
      <c r="K169" s="427"/>
      <c r="L169" s="427"/>
      <c r="M169" s="427"/>
      <c r="N169" s="427"/>
      <c r="O169" s="428"/>
      <c r="P169" s="648"/>
      <c r="Q169" s="649"/>
      <c r="R169" s="649"/>
      <c r="S169" s="649"/>
      <c r="T169" s="649"/>
      <c r="U169" s="649"/>
      <c r="V169" s="649"/>
      <c r="W169" s="649"/>
      <c r="X169" s="649"/>
      <c r="Y169" s="649"/>
      <c r="Z169" s="649"/>
      <c r="AA169" s="649"/>
      <c r="AB169" s="649"/>
      <c r="AC169" s="649"/>
      <c r="AD169" s="649"/>
      <c r="AE169" s="649"/>
      <c r="AF169" s="649"/>
      <c r="AG169" s="649"/>
      <c r="AH169" s="649"/>
      <c r="AI169" s="649"/>
      <c r="AJ169" s="649"/>
      <c r="AK169" s="649"/>
      <c r="AL169" s="649"/>
      <c r="AM169" s="649"/>
      <c r="AN169" s="649"/>
      <c r="AO169" s="649"/>
      <c r="AP169" s="649"/>
      <c r="AQ169" s="649"/>
      <c r="AR169" s="649"/>
      <c r="AS169" s="649"/>
      <c r="AT169" s="649"/>
      <c r="AU169" s="649"/>
      <c r="AV169" s="649"/>
      <c r="AW169" s="649"/>
      <c r="AX169" s="649"/>
      <c r="AY169" s="649"/>
      <c r="AZ169" s="649"/>
      <c r="BA169" s="649"/>
      <c r="BB169" s="649"/>
      <c r="BC169" s="649"/>
      <c r="BD169" s="649"/>
      <c r="BE169" s="649"/>
      <c r="BF169" s="649"/>
      <c r="BG169" s="649"/>
      <c r="BH169" s="649"/>
      <c r="BI169" s="649"/>
      <c r="BJ169" s="649"/>
      <c r="BK169" s="649"/>
      <c r="BL169" s="649"/>
      <c r="BM169" s="649"/>
      <c r="BN169" s="649"/>
      <c r="BO169" s="649"/>
      <c r="BP169" s="649"/>
      <c r="BQ169" s="649"/>
      <c r="BR169" s="649"/>
      <c r="BS169" s="649"/>
      <c r="BT169" s="649"/>
      <c r="BU169" s="649"/>
      <c r="BV169" s="649"/>
      <c r="BW169" s="649"/>
      <c r="BX169" s="649"/>
      <c r="BY169" s="649"/>
      <c r="BZ169" s="649"/>
      <c r="CA169" s="649"/>
      <c r="CB169" s="649"/>
      <c r="CC169" s="649"/>
      <c r="CD169" s="649"/>
      <c r="CE169" s="649"/>
      <c r="CF169" s="649"/>
      <c r="CG169" s="649"/>
      <c r="CH169" s="649"/>
      <c r="CI169" s="649"/>
      <c r="CJ169" s="649"/>
      <c r="CK169" s="649"/>
      <c r="CL169" s="649"/>
      <c r="CM169" s="649"/>
      <c r="CN169" s="649"/>
      <c r="CO169" s="649"/>
      <c r="CP169" s="649"/>
      <c r="CQ169" s="649"/>
      <c r="CR169" s="649"/>
      <c r="CS169" s="650"/>
    </row>
    <row r="170" spans="1:98" ht="7.5" customHeight="1" x14ac:dyDescent="0.2">
      <c r="B170" s="308" t="s">
        <v>1</v>
      </c>
      <c r="C170" s="309"/>
      <c r="D170" s="309"/>
      <c r="E170" s="309"/>
      <c r="F170" s="309"/>
      <c r="G170" s="309"/>
      <c r="H170" s="309"/>
      <c r="I170" s="309"/>
      <c r="J170" s="309"/>
      <c r="K170" s="309"/>
      <c r="L170" s="309"/>
      <c r="M170" s="309"/>
      <c r="N170" s="309"/>
      <c r="O170" s="310"/>
      <c r="P170" s="311" t="str">
        <f>P35&amp;""</f>
        <v/>
      </c>
      <c r="Q170" s="312"/>
      <c r="R170" s="312"/>
      <c r="S170" s="312"/>
      <c r="T170" s="312"/>
      <c r="U170" s="312"/>
      <c r="V170" s="312"/>
      <c r="W170" s="312"/>
      <c r="X170" s="312"/>
      <c r="Y170" s="312"/>
      <c r="Z170" s="312"/>
      <c r="AA170" s="312"/>
      <c r="AB170" s="312"/>
      <c r="AC170" s="312"/>
      <c r="AD170" s="312"/>
      <c r="AE170" s="312"/>
      <c r="AF170" s="312"/>
      <c r="AG170" s="312"/>
      <c r="AH170" s="312"/>
      <c r="AI170" s="312"/>
      <c r="AJ170" s="312"/>
      <c r="AK170" s="312"/>
      <c r="AL170" s="312"/>
      <c r="AM170" s="312"/>
      <c r="AN170" s="312"/>
      <c r="AO170" s="312"/>
      <c r="AP170" s="312"/>
      <c r="AQ170" s="312"/>
      <c r="AR170" s="312"/>
      <c r="AS170" s="312"/>
      <c r="AT170" s="312"/>
      <c r="AU170" s="312"/>
      <c r="AV170" s="312"/>
      <c r="AW170" s="312"/>
      <c r="AX170" s="312"/>
      <c r="AY170" s="312"/>
      <c r="AZ170" s="312"/>
      <c r="BA170" s="312"/>
      <c r="BB170" s="312"/>
      <c r="BC170" s="312"/>
      <c r="BD170" s="312"/>
      <c r="BE170" s="312"/>
      <c r="BF170" s="312"/>
      <c r="BG170" s="312"/>
      <c r="BH170" s="312"/>
      <c r="BI170" s="312"/>
      <c r="BJ170" s="312"/>
      <c r="BK170" s="312"/>
      <c r="BL170" s="312"/>
      <c r="BM170" s="313"/>
      <c r="BN170" s="471" t="s">
        <v>6</v>
      </c>
      <c r="BO170" s="472"/>
      <c r="BP170" s="472"/>
      <c r="BQ170" s="472"/>
      <c r="BR170" s="472"/>
      <c r="BS170" s="472"/>
      <c r="BT170" s="472"/>
      <c r="BU170" s="472"/>
      <c r="BV170" s="472"/>
      <c r="BW170" s="472"/>
      <c r="BX170" s="472"/>
      <c r="BY170" s="472"/>
      <c r="BZ170" s="472"/>
      <c r="CA170" s="472"/>
      <c r="CB170" s="472"/>
      <c r="CC170" s="472"/>
      <c r="CD170" s="472"/>
      <c r="CE170" s="472"/>
      <c r="CF170" s="472"/>
      <c r="CG170" s="472"/>
      <c r="CH170" s="472"/>
      <c r="CI170" s="472"/>
      <c r="CJ170" s="472"/>
      <c r="CK170" s="472"/>
      <c r="CL170" s="472"/>
      <c r="CM170" s="472"/>
      <c r="CN170" s="472"/>
      <c r="CO170" s="472"/>
      <c r="CP170" s="472"/>
      <c r="CQ170" s="472"/>
      <c r="CR170" s="472"/>
      <c r="CS170" s="473"/>
    </row>
    <row r="171" spans="1:98" ht="7.5" customHeight="1" thickBot="1" x14ac:dyDescent="0.25">
      <c r="B171" s="414"/>
      <c r="C171" s="415"/>
      <c r="D171" s="415"/>
      <c r="E171" s="415"/>
      <c r="F171" s="415"/>
      <c r="G171" s="415"/>
      <c r="H171" s="415"/>
      <c r="I171" s="415"/>
      <c r="J171" s="415"/>
      <c r="K171" s="415"/>
      <c r="L171" s="415"/>
      <c r="M171" s="415"/>
      <c r="N171" s="415"/>
      <c r="O171" s="416"/>
      <c r="P171" s="468"/>
      <c r="Q171" s="469"/>
      <c r="R171" s="469"/>
      <c r="S171" s="469"/>
      <c r="T171" s="469"/>
      <c r="U171" s="469"/>
      <c r="V171" s="469"/>
      <c r="W171" s="469"/>
      <c r="X171" s="469"/>
      <c r="Y171" s="469"/>
      <c r="Z171" s="469"/>
      <c r="AA171" s="469"/>
      <c r="AB171" s="469"/>
      <c r="AC171" s="469"/>
      <c r="AD171" s="469"/>
      <c r="AE171" s="469"/>
      <c r="AF171" s="469"/>
      <c r="AG171" s="469"/>
      <c r="AH171" s="469"/>
      <c r="AI171" s="469"/>
      <c r="AJ171" s="469"/>
      <c r="AK171" s="469"/>
      <c r="AL171" s="469"/>
      <c r="AM171" s="469"/>
      <c r="AN171" s="469"/>
      <c r="AO171" s="469"/>
      <c r="AP171" s="469"/>
      <c r="AQ171" s="469"/>
      <c r="AR171" s="469"/>
      <c r="AS171" s="469"/>
      <c r="AT171" s="469"/>
      <c r="AU171" s="469"/>
      <c r="AV171" s="469"/>
      <c r="AW171" s="469"/>
      <c r="AX171" s="469"/>
      <c r="AY171" s="469"/>
      <c r="AZ171" s="469"/>
      <c r="BA171" s="469"/>
      <c r="BB171" s="469"/>
      <c r="BC171" s="469"/>
      <c r="BD171" s="469"/>
      <c r="BE171" s="469"/>
      <c r="BF171" s="469"/>
      <c r="BG171" s="469"/>
      <c r="BH171" s="469"/>
      <c r="BI171" s="469"/>
      <c r="BJ171" s="469"/>
      <c r="BK171" s="469"/>
      <c r="BL171" s="469"/>
      <c r="BM171" s="470"/>
      <c r="BN171" s="474"/>
      <c r="BO171" s="415"/>
      <c r="BP171" s="415"/>
      <c r="BQ171" s="415"/>
      <c r="BR171" s="415"/>
      <c r="BS171" s="415"/>
      <c r="BT171" s="415"/>
      <c r="BU171" s="415"/>
      <c r="BV171" s="415"/>
      <c r="BW171" s="415"/>
      <c r="BX171" s="415"/>
      <c r="BY171" s="415"/>
      <c r="BZ171" s="415"/>
      <c r="CA171" s="415"/>
      <c r="CB171" s="415"/>
      <c r="CC171" s="415"/>
      <c r="CD171" s="415"/>
      <c r="CE171" s="415"/>
      <c r="CF171" s="415"/>
      <c r="CG171" s="415"/>
      <c r="CH171" s="415"/>
      <c r="CI171" s="415"/>
      <c r="CJ171" s="415"/>
      <c r="CK171" s="415"/>
      <c r="CL171" s="415"/>
      <c r="CM171" s="415"/>
      <c r="CN171" s="415"/>
      <c r="CO171" s="415"/>
      <c r="CP171" s="415"/>
      <c r="CQ171" s="415"/>
      <c r="CR171" s="415"/>
      <c r="CS171" s="475"/>
    </row>
    <row r="172" spans="1:98" ht="7.5" customHeight="1" x14ac:dyDescent="0.2">
      <c r="B172" s="317" t="s">
        <v>162</v>
      </c>
      <c r="C172" s="318"/>
      <c r="D172" s="318"/>
      <c r="E172" s="318"/>
      <c r="F172" s="318"/>
      <c r="G172" s="318"/>
      <c r="H172" s="318"/>
      <c r="I172" s="318"/>
      <c r="J172" s="318"/>
      <c r="K172" s="318"/>
      <c r="L172" s="318"/>
      <c r="M172" s="318"/>
      <c r="N172" s="318"/>
      <c r="O172" s="318"/>
      <c r="P172" s="323"/>
      <c r="Q172" s="324"/>
      <c r="R172" s="324"/>
      <c r="S172" s="324"/>
      <c r="T172" s="324"/>
      <c r="U172" s="324"/>
      <c r="V172" s="324"/>
      <c r="W172" s="324"/>
      <c r="X172" s="324"/>
      <c r="Y172" s="324"/>
      <c r="Z172" s="324"/>
      <c r="AA172" s="324"/>
      <c r="AB172" s="324"/>
      <c r="AC172" s="324"/>
      <c r="AD172" s="324"/>
      <c r="AE172" s="324"/>
      <c r="AF172" s="324"/>
      <c r="AG172" s="324"/>
      <c r="AH172" s="324"/>
      <c r="AI172" s="324"/>
      <c r="AJ172" s="324"/>
      <c r="AK172" s="324"/>
      <c r="AL172" s="324"/>
      <c r="AM172" s="324"/>
      <c r="AN172" s="324"/>
      <c r="AO172" s="324"/>
      <c r="AP172" s="324"/>
      <c r="AQ172" s="324"/>
      <c r="AR172" s="324"/>
      <c r="AS172" s="324"/>
      <c r="AT172" s="324"/>
      <c r="AU172" s="324"/>
      <c r="AV172" s="324"/>
      <c r="AW172" s="324"/>
      <c r="AX172" s="324"/>
      <c r="AY172" s="324"/>
      <c r="AZ172" s="324"/>
      <c r="BA172" s="324"/>
      <c r="BB172" s="324"/>
      <c r="BC172" s="324"/>
      <c r="BD172" s="324"/>
      <c r="BE172" s="324"/>
      <c r="BF172" s="324"/>
      <c r="BG172" s="324"/>
      <c r="BH172" s="329"/>
      <c r="BI172" s="329"/>
      <c r="BJ172" s="329"/>
      <c r="BK172" s="329"/>
      <c r="BL172" s="329"/>
      <c r="BM172" s="330"/>
      <c r="BN172" s="403"/>
      <c r="BO172" s="404"/>
      <c r="BP172" s="404"/>
      <c r="BQ172" s="405"/>
      <c r="BR172" s="410"/>
      <c r="BS172" s="404"/>
      <c r="BT172" s="404"/>
      <c r="BU172" s="405"/>
      <c r="BV172" s="410"/>
      <c r="BW172" s="404"/>
      <c r="BX172" s="404"/>
      <c r="BY172" s="405"/>
      <c r="BZ172" s="410"/>
      <c r="CA172" s="404"/>
      <c r="CB172" s="404"/>
      <c r="CC172" s="575"/>
      <c r="CD172" s="818"/>
      <c r="CE172" s="819"/>
      <c r="CF172" s="819"/>
      <c r="CG172" s="819"/>
      <c r="CH172" s="819"/>
      <c r="CI172" s="819"/>
      <c r="CJ172" s="819"/>
      <c r="CK172" s="820"/>
      <c r="CL172" s="574"/>
      <c r="CM172" s="404"/>
      <c r="CN172" s="404"/>
      <c r="CO172" s="405"/>
      <c r="CP172" s="410"/>
      <c r="CQ172" s="404"/>
      <c r="CR172" s="404"/>
      <c r="CS172" s="821"/>
    </row>
    <row r="173" spans="1:98" ht="7.5" customHeight="1" x14ac:dyDescent="0.2">
      <c r="B173" s="319"/>
      <c r="C173" s="320"/>
      <c r="D173" s="320"/>
      <c r="E173" s="320"/>
      <c r="F173" s="320"/>
      <c r="G173" s="320"/>
      <c r="H173" s="320"/>
      <c r="I173" s="320"/>
      <c r="J173" s="320"/>
      <c r="K173" s="320"/>
      <c r="L173" s="320"/>
      <c r="M173" s="320"/>
      <c r="N173" s="320"/>
      <c r="O173" s="320"/>
      <c r="P173" s="325"/>
      <c r="Q173" s="326"/>
      <c r="R173" s="326"/>
      <c r="S173" s="326"/>
      <c r="T173" s="326"/>
      <c r="U173" s="326"/>
      <c r="V173" s="326"/>
      <c r="W173" s="326"/>
      <c r="X173" s="326"/>
      <c r="Y173" s="326"/>
      <c r="Z173" s="326"/>
      <c r="AA173" s="326"/>
      <c r="AB173" s="326"/>
      <c r="AC173" s="326"/>
      <c r="AD173" s="326"/>
      <c r="AE173" s="326"/>
      <c r="AF173" s="326"/>
      <c r="AG173" s="326"/>
      <c r="AH173" s="326"/>
      <c r="AI173" s="326"/>
      <c r="AJ173" s="326"/>
      <c r="AK173" s="326"/>
      <c r="AL173" s="326"/>
      <c r="AM173" s="326"/>
      <c r="AN173" s="326"/>
      <c r="AO173" s="326"/>
      <c r="AP173" s="326"/>
      <c r="AQ173" s="326"/>
      <c r="AR173" s="326"/>
      <c r="AS173" s="326"/>
      <c r="AT173" s="326"/>
      <c r="AU173" s="326"/>
      <c r="AV173" s="326"/>
      <c r="AW173" s="326"/>
      <c r="AX173" s="326"/>
      <c r="AY173" s="326"/>
      <c r="AZ173" s="326"/>
      <c r="BA173" s="326"/>
      <c r="BB173" s="326"/>
      <c r="BC173" s="326"/>
      <c r="BD173" s="326"/>
      <c r="BE173" s="326"/>
      <c r="BF173" s="326"/>
      <c r="BG173" s="326"/>
      <c r="BH173" s="331"/>
      <c r="BI173" s="331"/>
      <c r="BJ173" s="331"/>
      <c r="BK173" s="331"/>
      <c r="BL173" s="331"/>
      <c r="BM173" s="332"/>
      <c r="BN173" s="436" t="str">
        <f>BN38&amp;""</f>
        <v/>
      </c>
      <c r="BO173" s="375"/>
      <c r="BP173" s="375"/>
      <c r="BQ173" s="376"/>
      <c r="BR173" s="374" t="str">
        <f>BR38&amp;""</f>
        <v/>
      </c>
      <c r="BS173" s="375"/>
      <c r="BT173" s="375"/>
      <c r="BU173" s="376"/>
      <c r="BV173" s="374" t="str">
        <f>BV38&amp;""</f>
        <v/>
      </c>
      <c r="BW173" s="375"/>
      <c r="BX173" s="375"/>
      <c r="BY173" s="376"/>
      <c r="BZ173" s="374" t="str">
        <f>BZ38&amp;""</f>
        <v/>
      </c>
      <c r="CA173" s="375"/>
      <c r="CB173" s="375"/>
      <c r="CC173" s="406"/>
      <c r="CD173" s="408" t="str">
        <f>CD38&amp;""</f>
        <v/>
      </c>
      <c r="CE173" s="375"/>
      <c r="CF173" s="375"/>
      <c r="CG173" s="376"/>
      <c r="CH173" s="374" t="str">
        <f>CH38&amp;""</f>
        <v/>
      </c>
      <c r="CI173" s="375"/>
      <c r="CJ173" s="375"/>
      <c r="CK173" s="406"/>
      <c r="CL173" s="408" t="str">
        <f>CL38&amp;""</f>
        <v/>
      </c>
      <c r="CM173" s="375"/>
      <c r="CN173" s="375"/>
      <c r="CO173" s="376"/>
      <c r="CP173" s="374" t="str">
        <f>CP38&amp;""</f>
        <v/>
      </c>
      <c r="CQ173" s="375"/>
      <c r="CR173" s="375"/>
      <c r="CS173" s="381"/>
    </row>
    <row r="174" spans="1:98" ht="7.5" customHeight="1" x14ac:dyDescent="0.2">
      <c r="B174" s="319"/>
      <c r="C174" s="320"/>
      <c r="D174" s="320"/>
      <c r="E174" s="320"/>
      <c r="F174" s="320"/>
      <c r="G174" s="320"/>
      <c r="H174" s="320"/>
      <c r="I174" s="320"/>
      <c r="J174" s="320"/>
      <c r="K174" s="320"/>
      <c r="L174" s="320"/>
      <c r="M174" s="320"/>
      <c r="N174" s="320"/>
      <c r="O174" s="320"/>
      <c r="P174" s="325"/>
      <c r="Q174" s="326"/>
      <c r="R174" s="326"/>
      <c r="S174" s="326"/>
      <c r="T174" s="326"/>
      <c r="U174" s="326"/>
      <c r="V174" s="326"/>
      <c r="W174" s="326"/>
      <c r="X174" s="326"/>
      <c r="Y174" s="326"/>
      <c r="Z174" s="326"/>
      <c r="AA174" s="326"/>
      <c r="AB174" s="326"/>
      <c r="AC174" s="326"/>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6"/>
      <c r="AY174" s="326"/>
      <c r="AZ174" s="326"/>
      <c r="BA174" s="326"/>
      <c r="BB174" s="326"/>
      <c r="BC174" s="326"/>
      <c r="BD174" s="326"/>
      <c r="BE174" s="326"/>
      <c r="BF174" s="326"/>
      <c r="BG174" s="326"/>
      <c r="BH174" s="331"/>
      <c r="BI174" s="331"/>
      <c r="BJ174" s="331"/>
      <c r="BK174" s="331"/>
      <c r="BL174" s="331"/>
      <c r="BM174" s="332"/>
      <c r="BN174" s="436"/>
      <c r="BO174" s="375"/>
      <c r="BP174" s="375"/>
      <c r="BQ174" s="376"/>
      <c r="BR174" s="374"/>
      <c r="BS174" s="375"/>
      <c r="BT174" s="375"/>
      <c r="BU174" s="376"/>
      <c r="BV174" s="374"/>
      <c r="BW174" s="375"/>
      <c r="BX174" s="375"/>
      <c r="BY174" s="376"/>
      <c r="BZ174" s="374"/>
      <c r="CA174" s="375"/>
      <c r="CB174" s="375"/>
      <c r="CC174" s="406"/>
      <c r="CD174" s="408"/>
      <c r="CE174" s="375"/>
      <c r="CF174" s="375"/>
      <c r="CG174" s="376"/>
      <c r="CH174" s="374"/>
      <c r="CI174" s="375"/>
      <c r="CJ174" s="375"/>
      <c r="CK174" s="406"/>
      <c r="CL174" s="408"/>
      <c r="CM174" s="375"/>
      <c r="CN174" s="375"/>
      <c r="CO174" s="376"/>
      <c r="CP174" s="374"/>
      <c r="CQ174" s="375"/>
      <c r="CR174" s="375"/>
      <c r="CS174" s="381"/>
    </row>
    <row r="175" spans="1:98" ht="7.5" customHeight="1" x14ac:dyDescent="0.2">
      <c r="B175" s="319"/>
      <c r="C175" s="320"/>
      <c r="D175" s="320"/>
      <c r="E175" s="320"/>
      <c r="F175" s="320"/>
      <c r="G175" s="320"/>
      <c r="H175" s="320"/>
      <c r="I175" s="320"/>
      <c r="J175" s="320"/>
      <c r="K175" s="320"/>
      <c r="L175" s="320"/>
      <c r="M175" s="320"/>
      <c r="N175" s="320"/>
      <c r="O175" s="320"/>
      <c r="P175" s="325"/>
      <c r="Q175" s="326"/>
      <c r="R175" s="326"/>
      <c r="S175" s="326"/>
      <c r="T175" s="326"/>
      <c r="U175" s="326"/>
      <c r="V175" s="326"/>
      <c r="W175" s="326"/>
      <c r="X175" s="326"/>
      <c r="Y175" s="326"/>
      <c r="Z175" s="326"/>
      <c r="AA175" s="326"/>
      <c r="AB175" s="326"/>
      <c r="AC175" s="326"/>
      <c r="AD175" s="326"/>
      <c r="AE175" s="326"/>
      <c r="AF175" s="326"/>
      <c r="AG175" s="326"/>
      <c r="AH175" s="326"/>
      <c r="AI175" s="326"/>
      <c r="AJ175" s="326"/>
      <c r="AK175" s="326"/>
      <c r="AL175" s="326"/>
      <c r="AM175" s="326"/>
      <c r="AN175" s="326"/>
      <c r="AO175" s="326"/>
      <c r="AP175" s="326"/>
      <c r="AQ175" s="326"/>
      <c r="AR175" s="326"/>
      <c r="AS175" s="326"/>
      <c r="AT175" s="326"/>
      <c r="AU175" s="326"/>
      <c r="AV175" s="326"/>
      <c r="AW175" s="326"/>
      <c r="AX175" s="326"/>
      <c r="AY175" s="326"/>
      <c r="AZ175" s="326"/>
      <c r="BA175" s="326"/>
      <c r="BB175" s="326"/>
      <c r="BC175" s="326"/>
      <c r="BD175" s="326"/>
      <c r="BE175" s="326"/>
      <c r="BF175" s="326"/>
      <c r="BG175" s="326"/>
      <c r="BH175" s="331"/>
      <c r="BI175" s="331"/>
      <c r="BJ175" s="331"/>
      <c r="BK175" s="331"/>
      <c r="BL175" s="331"/>
      <c r="BM175" s="332"/>
      <c r="BN175" s="436"/>
      <c r="BO175" s="375"/>
      <c r="BP175" s="375"/>
      <c r="BQ175" s="376"/>
      <c r="BR175" s="374"/>
      <c r="BS175" s="375"/>
      <c r="BT175" s="375"/>
      <c r="BU175" s="376"/>
      <c r="BV175" s="374"/>
      <c r="BW175" s="375"/>
      <c r="BX175" s="375"/>
      <c r="BY175" s="376"/>
      <c r="BZ175" s="374"/>
      <c r="CA175" s="375"/>
      <c r="CB175" s="375"/>
      <c r="CC175" s="406"/>
      <c r="CD175" s="408"/>
      <c r="CE175" s="375"/>
      <c r="CF175" s="375"/>
      <c r="CG175" s="376"/>
      <c r="CH175" s="374"/>
      <c r="CI175" s="375"/>
      <c r="CJ175" s="375"/>
      <c r="CK175" s="406"/>
      <c r="CL175" s="408"/>
      <c r="CM175" s="375"/>
      <c r="CN175" s="375"/>
      <c r="CO175" s="376"/>
      <c r="CP175" s="374"/>
      <c r="CQ175" s="375"/>
      <c r="CR175" s="375"/>
      <c r="CS175" s="381"/>
    </row>
    <row r="176" spans="1:98" ht="7.5" customHeight="1" x14ac:dyDescent="0.2">
      <c r="A176" s="63"/>
      <c r="B176" s="319"/>
      <c r="C176" s="320"/>
      <c r="D176" s="320"/>
      <c r="E176" s="320"/>
      <c r="F176" s="320"/>
      <c r="G176" s="320"/>
      <c r="H176" s="320"/>
      <c r="I176" s="320"/>
      <c r="J176" s="320"/>
      <c r="K176" s="320"/>
      <c r="L176" s="320"/>
      <c r="M176" s="320"/>
      <c r="N176" s="320"/>
      <c r="O176" s="320"/>
      <c r="P176" s="325"/>
      <c r="Q176" s="326"/>
      <c r="R176" s="326"/>
      <c r="S176" s="326"/>
      <c r="T176" s="326"/>
      <c r="U176" s="326"/>
      <c r="V176" s="326"/>
      <c r="W176" s="326"/>
      <c r="X176" s="326"/>
      <c r="Y176" s="326"/>
      <c r="Z176" s="326"/>
      <c r="AA176" s="326"/>
      <c r="AB176" s="326"/>
      <c r="AC176" s="326"/>
      <c r="AD176" s="326"/>
      <c r="AE176" s="326"/>
      <c r="AF176" s="326"/>
      <c r="AG176" s="326"/>
      <c r="AH176" s="326"/>
      <c r="AI176" s="326"/>
      <c r="AJ176" s="326"/>
      <c r="AK176" s="326"/>
      <c r="AL176" s="326"/>
      <c r="AM176" s="326"/>
      <c r="AN176" s="326"/>
      <c r="AO176" s="326"/>
      <c r="AP176" s="326"/>
      <c r="AQ176" s="326"/>
      <c r="AR176" s="326"/>
      <c r="AS176" s="326"/>
      <c r="AT176" s="326"/>
      <c r="AU176" s="326"/>
      <c r="AV176" s="326"/>
      <c r="AW176" s="326"/>
      <c r="AX176" s="326"/>
      <c r="AY176" s="326"/>
      <c r="AZ176" s="326"/>
      <c r="BA176" s="326"/>
      <c r="BB176" s="326"/>
      <c r="BC176" s="326"/>
      <c r="BD176" s="326"/>
      <c r="BE176" s="326"/>
      <c r="BF176" s="326"/>
      <c r="BG176" s="326"/>
      <c r="BH176" s="331"/>
      <c r="BI176" s="331"/>
      <c r="BJ176" s="331"/>
      <c r="BK176" s="331"/>
      <c r="BL176" s="331"/>
      <c r="BM176" s="332"/>
      <c r="BN176" s="436"/>
      <c r="BO176" s="375"/>
      <c r="BP176" s="375"/>
      <c r="BQ176" s="376"/>
      <c r="BR176" s="374"/>
      <c r="BS176" s="375"/>
      <c r="BT176" s="375"/>
      <c r="BU176" s="376"/>
      <c r="BV176" s="374"/>
      <c r="BW176" s="375"/>
      <c r="BX176" s="375"/>
      <c r="BY176" s="376"/>
      <c r="BZ176" s="374"/>
      <c r="CA176" s="375"/>
      <c r="CB176" s="375"/>
      <c r="CC176" s="406"/>
      <c r="CD176" s="408"/>
      <c r="CE176" s="375"/>
      <c r="CF176" s="375"/>
      <c r="CG176" s="376"/>
      <c r="CH176" s="374"/>
      <c r="CI176" s="375"/>
      <c r="CJ176" s="375"/>
      <c r="CK176" s="406"/>
      <c r="CL176" s="408"/>
      <c r="CM176" s="375"/>
      <c r="CN176" s="375"/>
      <c r="CO176" s="376"/>
      <c r="CP176" s="374"/>
      <c r="CQ176" s="375"/>
      <c r="CR176" s="375"/>
      <c r="CS176" s="381"/>
    </row>
    <row r="177" spans="1:97" ht="7.5" customHeight="1" thickBot="1" x14ac:dyDescent="0.25">
      <c r="A177" s="63"/>
      <c r="B177" s="321"/>
      <c r="C177" s="322"/>
      <c r="D177" s="322"/>
      <c r="E177" s="322"/>
      <c r="F177" s="322"/>
      <c r="G177" s="322"/>
      <c r="H177" s="322"/>
      <c r="I177" s="322"/>
      <c r="J177" s="322"/>
      <c r="K177" s="322"/>
      <c r="L177" s="322"/>
      <c r="M177" s="322"/>
      <c r="N177" s="322"/>
      <c r="O177" s="322"/>
      <c r="P177" s="327"/>
      <c r="Q177" s="328"/>
      <c r="R177" s="328"/>
      <c r="S177" s="328"/>
      <c r="T177" s="328"/>
      <c r="U177" s="328"/>
      <c r="V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33"/>
      <c r="BI177" s="333"/>
      <c r="BJ177" s="333"/>
      <c r="BK177" s="333"/>
      <c r="BL177" s="333"/>
      <c r="BM177" s="334"/>
      <c r="BN177" s="437"/>
      <c r="BO177" s="378"/>
      <c r="BP177" s="378"/>
      <c r="BQ177" s="379"/>
      <c r="BR177" s="377"/>
      <c r="BS177" s="378"/>
      <c r="BT177" s="378"/>
      <c r="BU177" s="379"/>
      <c r="BV177" s="377"/>
      <c r="BW177" s="378"/>
      <c r="BX177" s="378"/>
      <c r="BY177" s="379"/>
      <c r="BZ177" s="377"/>
      <c r="CA177" s="378"/>
      <c r="CB177" s="378"/>
      <c r="CC177" s="407"/>
      <c r="CD177" s="409"/>
      <c r="CE177" s="378"/>
      <c r="CF177" s="378"/>
      <c r="CG177" s="379"/>
      <c r="CH177" s="377"/>
      <c r="CI177" s="378"/>
      <c r="CJ177" s="378"/>
      <c r="CK177" s="407"/>
      <c r="CL177" s="409"/>
      <c r="CM177" s="378"/>
      <c r="CN177" s="378"/>
      <c r="CO177" s="379"/>
      <c r="CP177" s="377"/>
      <c r="CQ177" s="378"/>
      <c r="CR177" s="378"/>
      <c r="CS177" s="382"/>
    </row>
    <row r="178" spans="1:97" ht="7.5" customHeight="1" x14ac:dyDescent="0.2">
      <c r="A178" s="63"/>
    </row>
    <row r="179" spans="1:97" ht="7.5" customHeight="1" thickBot="1" x14ac:dyDescent="0.25">
      <c r="A179" s="63"/>
    </row>
    <row r="180" spans="1:97" ht="7.5" customHeight="1" x14ac:dyDescent="0.2">
      <c r="A180" s="63"/>
      <c r="B180" s="638" t="s">
        <v>10</v>
      </c>
      <c r="C180" s="638"/>
      <c r="D180" s="638"/>
      <c r="E180" s="638"/>
      <c r="F180" s="638"/>
      <c r="G180" s="638"/>
      <c r="H180" s="638"/>
      <c r="I180" s="638"/>
      <c r="J180" s="638"/>
      <c r="K180" s="638"/>
      <c r="L180" s="638"/>
      <c r="M180" s="638"/>
      <c r="N180" s="638"/>
      <c r="O180" s="638"/>
      <c r="P180" s="638"/>
      <c r="Q180" s="638"/>
      <c r="R180" s="638"/>
      <c r="S180" s="638"/>
      <c r="T180" s="638"/>
      <c r="U180" s="638"/>
      <c r="V180" s="638"/>
      <c r="W180" s="638"/>
      <c r="X180" s="638"/>
      <c r="Y180" s="638"/>
      <c r="Z180" s="638"/>
      <c r="AA180" s="638"/>
      <c r="AB180" s="457" t="s">
        <v>11</v>
      </c>
      <c r="AC180" s="458"/>
      <c r="AD180" s="458"/>
      <c r="AE180" s="458"/>
      <c r="AF180" s="458"/>
      <c r="AG180" s="459"/>
      <c r="AH180" s="463" t="s">
        <v>12</v>
      </c>
      <c r="AI180" s="360"/>
      <c r="AJ180" s="360"/>
      <c r="AK180" s="360"/>
      <c r="AL180" s="360"/>
      <c r="AM180" s="360"/>
      <c r="AN180" s="360"/>
      <c r="AO180" s="360"/>
      <c r="AP180" s="360"/>
      <c r="AQ180" s="360"/>
      <c r="AR180" s="360"/>
      <c r="AS180" s="360"/>
      <c r="AT180" s="385" t="s">
        <v>9</v>
      </c>
      <c r="AU180" s="366"/>
      <c r="AV180" s="366"/>
      <c r="AW180" s="366"/>
      <c r="AX180" s="366"/>
      <c r="AY180" s="366"/>
      <c r="AZ180" s="366"/>
      <c r="BA180" s="366"/>
      <c r="BB180" s="366"/>
      <c r="BC180" s="366"/>
      <c r="BD180" s="366"/>
      <c r="BE180" s="366"/>
      <c r="BF180" s="366"/>
      <c r="BG180" s="366"/>
      <c r="BH180" s="366"/>
      <c r="BI180" s="465"/>
      <c r="BJ180" s="359" t="s">
        <v>8</v>
      </c>
      <c r="BK180" s="360"/>
      <c r="BL180" s="360"/>
      <c r="BM180" s="360"/>
      <c r="BN180" s="360"/>
      <c r="BO180" s="360"/>
      <c r="BP180" s="360"/>
      <c r="BQ180" s="360"/>
      <c r="BR180" s="360"/>
      <c r="BS180" s="360"/>
      <c r="BT180" s="360"/>
      <c r="BU180" s="360"/>
      <c r="BV180" s="360"/>
      <c r="BW180" s="360"/>
      <c r="BX180" s="360"/>
      <c r="BY180" s="361"/>
      <c r="BZ180" s="365" t="s">
        <v>7</v>
      </c>
      <c r="CA180" s="366"/>
      <c r="CB180" s="366"/>
      <c r="CC180" s="366"/>
      <c r="CD180" s="366"/>
      <c r="CE180" s="366"/>
      <c r="CF180" s="366"/>
      <c r="CG180" s="366"/>
      <c r="CH180" s="366"/>
      <c r="CI180" s="366"/>
      <c r="CJ180" s="366"/>
      <c r="CK180" s="366"/>
      <c r="CL180" s="366"/>
      <c r="CM180" s="366"/>
      <c r="CN180" s="366"/>
      <c r="CO180" s="367"/>
    </row>
    <row r="181" spans="1:97" ht="7.5" customHeight="1" x14ac:dyDescent="0.2">
      <c r="A181" s="63"/>
      <c r="B181" s="638"/>
      <c r="C181" s="638"/>
      <c r="D181" s="638"/>
      <c r="E181" s="638"/>
      <c r="F181" s="638"/>
      <c r="G181" s="638"/>
      <c r="H181" s="638"/>
      <c r="I181" s="638"/>
      <c r="J181" s="638"/>
      <c r="K181" s="638"/>
      <c r="L181" s="638"/>
      <c r="M181" s="638"/>
      <c r="N181" s="638"/>
      <c r="O181" s="638"/>
      <c r="P181" s="638"/>
      <c r="Q181" s="638"/>
      <c r="R181" s="638"/>
      <c r="S181" s="638"/>
      <c r="T181" s="638"/>
      <c r="U181" s="638"/>
      <c r="V181" s="638"/>
      <c r="W181" s="638"/>
      <c r="X181" s="638"/>
      <c r="Y181" s="638"/>
      <c r="Z181" s="638"/>
      <c r="AA181" s="638"/>
      <c r="AB181" s="460"/>
      <c r="AC181" s="461"/>
      <c r="AD181" s="461"/>
      <c r="AE181" s="461"/>
      <c r="AF181" s="461"/>
      <c r="AG181" s="462"/>
      <c r="AH181" s="464"/>
      <c r="AI181" s="363"/>
      <c r="AJ181" s="363"/>
      <c r="AK181" s="363"/>
      <c r="AL181" s="363"/>
      <c r="AM181" s="363"/>
      <c r="AN181" s="363"/>
      <c r="AO181" s="363"/>
      <c r="AP181" s="363"/>
      <c r="AQ181" s="363"/>
      <c r="AR181" s="363"/>
      <c r="AS181" s="363"/>
      <c r="AT181" s="466"/>
      <c r="AU181" s="369"/>
      <c r="AV181" s="369"/>
      <c r="AW181" s="369"/>
      <c r="AX181" s="369"/>
      <c r="AY181" s="369"/>
      <c r="AZ181" s="369"/>
      <c r="BA181" s="369"/>
      <c r="BB181" s="369"/>
      <c r="BC181" s="369"/>
      <c r="BD181" s="369"/>
      <c r="BE181" s="369"/>
      <c r="BF181" s="369"/>
      <c r="BG181" s="369"/>
      <c r="BH181" s="369"/>
      <c r="BI181" s="467"/>
      <c r="BJ181" s="362"/>
      <c r="BK181" s="363"/>
      <c r="BL181" s="363"/>
      <c r="BM181" s="363"/>
      <c r="BN181" s="363"/>
      <c r="BO181" s="363"/>
      <c r="BP181" s="363"/>
      <c r="BQ181" s="363"/>
      <c r="BR181" s="363"/>
      <c r="BS181" s="363"/>
      <c r="BT181" s="363"/>
      <c r="BU181" s="363"/>
      <c r="BV181" s="363"/>
      <c r="BW181" s="363"/>
      <c r="BX181" s="363"/>
      <c r="BY181" s="364"/>
      <c r="BZ181" s="368"/>
      <c r="CA181" s="369"/>
      <c r="CB181" s="369"/>
      <c r="CC181" s="369"/>
      <c r="CD181" s="369"/>
      <c r="CE181" s="369"/>
      <c r="CF181" s="369"/>
      <c r="CG181" s="369"/>
      <c r="CH181" s="369"/>
      <c r="CI181" s="369"/>
      <c r="CJ181" s="369"/>
      <c r="CK181" s="369"/>
      <c r="CL181" s="369"/>
      <c r="CM181" s="369"/>
      <c r="CN181" s="369"/>
      <c r="CO181" s="370"/>
    </row>
    <row r="182" spans="1:97" ht="7.5" customHeight="1" x14ac:dyDescent="0.2">
      <c r="A182" s="63"/>
      <c r="B182" s="629" t="str">
        <f>B47&amp;""</f>
        <v>ＳＧホールディングス
グループ従業員持株会</v>
      </c>
      <c r="C182" s="630"/>
      <c r="D182" s="630"/>
      <c r="E182" s="630"/>
      <c r="F182" s="630"/>
      <c r="G182" s="630"/>
      <c r="H182" s="630"/>
      <c r="I182" s="630"/>
      <c r="J182" s="630"/>
      <c r="K182" s="630"/>
      <c r="L182" s="630"/>
      <c r="M182" s="630"/>
      <c r="N182" s="630"/>
      <c r="O182" s="630"/>
      <c r="P182" s="630"/>
      <c r="Q182" s="630"/>
      <c r="R182" s="630"/>
      <c r="S182" s="630"/>
      <c r="T182" s="630"/>
      <c r="U182" s="630"/>
      <c r="V182" s="630"/>
      <c r="W182" s="630"/>
      <c r="X182" s="630"/>
      <c r="Y182" s="630"/>
      <c r="Z182" s="630"/>
      <c r="AA182" s="631"/>
      <c r="AB182" s="626" t="str">
        <f>AB47&amp;""</f>
        <v>0</v>
      </c>
      <c r="AC182" s="438"/>
      <c r="AD182" s="438" t="str">
        <f>AD47&amp;""</f>
        <v>0</v>
      </c>
      <c r="AE182" s="438"/>
      <c r="AF182" s="438" t="str">
        <f>AF47&amp;""</f>
        <v>6</v>
      </c>
      <c r="AG182" s="438"/>
      <c r="AH182" s="626" t="str">
        <f>AH47&amp;""</f>
        <v>8</v>
      </c>
      <c r="AI182" s="438"/>
      <c r="AJ182" s="438" t="str">
        <f>AJ47&amp;""</f>
        <v>9</v>
      </c>
      <c r="AK182" s="438"/>
      <c r="AL182" s="438" t="str">
        <f>AL47&amp;""</f>
        <v>5</v>
      </c>
      <c r="AM182" s="438"/>
      <c r="AN182" s="438" t="str">
        <f>AN47&amp;""</f>
        <v>9</v>
      </c>
      <c r="AO182" s="438"/>
      <c r="AP182" s="438" t="str">
        <f>AP47&amp;""</f>
        <v>2</v>
      </c>
      <c r="AQ182" s="438"/>
      <c r="AR182" s="438" t="str">
        <f>AR47&amp;""</f>
        <v>0</v>
      </c>
      <c r="AS182" s="812"/>
      <c r="AT182" s="651" t="str">
        <f>AT47&amp;""</f>
        <v xml:space="preserve"> </v>
      </c>
      <c r="AU182" s="438"/>
      <c r="AV182" s="438" t="str">
        <f>AV47&amp;""</f>
        <v xml:space="preserve"> </v>
      </c>
      <c r="AW182" s="438"/>
      <c r="AX182" s="438" t="str">
        <f>AX47&amp;""</f>
        <v xml:space="preserve"> </v>
      </c>
      <c r="AY182" s="438"/>
      <c r="AZ182" s="438" t="str">
        <f>AZ47&amp;""</f>
        <v xml:space="preserve"> </v>
      </c>
      <c r="BA182" s="438"/>
      <c r="BB182" s="438" t="str">
        <f>BB47&amp;""</f>
        <v xml:space="preserve"> </v>
      </c>
      <c r="BC182" s="438"/>
      <c r="BD182" s="438" t="str">
        <f>BD47&amp;""</f>
        <v xml:space="preserve"> </v>
      </c>
      <c r="BE182" s="438"/>
      <c r="BF182" s="438" t="str">
        <f>BF47&amp;""</f>
        <v xml:space="preserve"> </v>
      </c>
      <c r="BG182" s="438"/>
      <c r="BH182" s="438" t="str">
        <f>BH47&amp;""</f>
        <v xml:space="preserve"> </v>
      </c>
      <c r="BI182" s="639"/>
      <c r="BJ182" s="651" t="str">
        <f>BJ47&amp;""</f>
        <v xml:space="preserve"> </v>
      </c>
      <c r="BK182" s="438"/>
      <c r="BL182" s="438" t="str">
        <f>BL47&amp;""</f>
        <v xml:space="preserve"> </v>
      </c>
      <c r="BM182" s="438"/>
      <c r="BN182" s="438" t="str">
        <f>BN47&amp;""</f>
        <v xml:space="preserve"> </v>
      </c>
      <c r="BO182" s="438"/>
      <c r="BP182" s="438" t="str">
        <f>BP47&amp;""</f>
        <v xml:space="preserve"> </v>
      </c>
      <c r="BQ182" s="438"/>
      <c r="BR182" s="438" t="str">
        <f>BR47&amp;""</f>
        <v xml:space="preserve"> </v>
      </c>
      <c r="BS182" s="438"/>
      <c r="BT182" s="438" t="str">
        <f>BT47&amp;""</f>
        <v xml:space="preserve"> </v>
      </c>
      <c r="BU182" s="438"/>
      <c r="BV182" s="438" t="str">
        <f>BV47&amp;""</f>
        <v xml:space="preserve"> </v>
      </c>
      <c r="BW182" s="438"/>
      <c r="BX182" s="438" t="str">
        <f>BX47&amp;""</f>
        <v xml:space="preserve"> </v>
      </c>
      <c r="BY182" s="642"/>
      <c r="BZ182" s="626" t="str">
        <f>BZ47&amp;""</f>
        <v xml:space="preserve"> </v>
      </c>
      <c r="CA182" s="438"/>
      <c r="CB182" s="438" t="str">
        <f>CB47&amp;""</f>
        <v xml:space="preserve"> </v>
      </c>
      <c r="CC182" s="438"/>
      <c r="CD182" s="438" t="str">
        <f>CD47&amp;""</f>
        <v xml:space="preserve"> </v>
      </c>
      <c r="CE182" s="438"/>
      <c r="CF182" s="438" t="str">
        <f>CF47&amp;""</f>
        <v xml:space="preserve"> </v>
      </c>
      <c r="CG182" s="438"/>
      <c r="CH182" s="438" t="str">
        <f>CH47&amp;""</f>
        <v xml:space="preserve"> </v>
      </c>
      <c r="CI182" s="438"/>
      <c r="CJ182" s="438" t="str">
        <f>CJ47&amp;""</f>
        <v xml:space="preserve"> </v>
      </c>
      <c r="CK182" s="438"/>
      <c r="CL182" s="438" t="str">
        <f>CL47&amp;""</f>
        <v xml:space="preserve"> </v>
      </c>
      <c r="CM182" s="438"/>
      <c r="CN182" s="438" t="str">
        <f>CN47&amp;""</f>
        <v xml:space="preserve"> </v>
      </c>
      <c r="CO182" s="642"/>
    </row>
    <row r="183" spans="1:97" ht="7.5" customHeight="1" x14ac:dyDescent="0.2">
      <c r="A183" s="63"/>
      <c r="B183" s="632"/>
      <c r="C183" s="633"/>
      <c r="D183" s="633"/>
      <c r="E183" s="633"/>
      <c r="F183" s="633"/>
      <c r="G183" s="633"/>
      <c r="H183" s="633"/>
      <c r="I183" s="633"/>
      <c r="J183" s="633"/>
      <c r="K183" s="633"/>
      <c r="L183" s="633"/>
      <c r="M183" s="633"/>
      <c r="N183" s="633"/>
      <c r="O183" s="633"/>
      <c r="P183" s="633"/>
      <c r="Q183" s="633"/>
      <c r="R183" s="633"/>
      <c r="S183" s="633"/>
      <c r="T183" s="633"/>
      <c r="U183" s="633"/>
      <c r="V183" s="633"/>
      <c r="W183" s="633"/>
      <c r="X183" s="633"/>
      <c r="Y183" s="633"/>
      <c r="Z183" s="633"/>
      <c r="AA183" s="634"/>
      <c r="AB183" s="627"/>
      <c r="AC183" s="439"/>
      <c r="AD183" s="439"/>
      <c r="AE183" s="439"/>
      <c r="AF183" s="439"/>
      <c r="AG183" s="439"/>
      <c r="AH183" s="627"/>
      <c r="AI183" s="439"/>
      <c r="AJ183" s="439"/>
      <c r="AK183" s="439"/>
      <c r="AL183" s="439"/>
      <c r="AM183" s="439"/>
      <c r="AN183" s="439"/>
      <c r="AO183" s="439"/>
      <c r="AP183" s="439"/>
      <c r="AQ183" s="439"/>
      <c r="AR183" s="439"/>
      <c r="AS183" s="813"/>
      <c r="AT183" s="652"/>
      <c r="AU183" s="439"/>
      <c r="AV183" s="439"/>
      <c r="AW183" s="439"/>
      <c r="AX183" s="439"/>
      <c r="AY183" s="439"/>
      <c r="AZ183" s="439"/>
      <c r="BA183" s="439"/>
      <c r="BB183" s="439"/>
      <c r="BC183" s="439"/>
      <c r="BD183" s="439"/>
      <c r="BE183" s="439"/>
      <c r="BF183" s="439"/>
      <c r="BG183" s="439"/>
      <c r="BH183" s="439"/>
      <c r="BI183" s="640"/>
      <c r="BJ183" s="652"/>
      <c r="BK183" s="439"/>
      <c r="BL183" s="439"/>
      <c r="BM183" s="439"/>
      <c r="BN183" s="439"/>
      <c r="BO183" s="439"/>
      <c r="BP183" s="439"/>
      <c r="BQ183" s="439"/>
      <c r="BR183" s="439"/>
      <c r="BS183" s="439"/>
      <c r="BT183" s="439"/>
      <c r="BU183" s="439"/>
      <c r="BV183" s="439"/>
      <c r="BW183" s="439"/>
      <c r="BX183" s="439"/>
      <c r="BY183" s="643"/>
      <c r="BZ183" s="627"/>
      <c r="CA183" s="439"/>
      <c r="CB183" s="439"/>
      <c r="CC183" s="439"/>
      <c r="CD183" s="439"/>
      <c r="CE183" s="439"/>
      <c r="CF183" s="439"/>
      <c r="CG183" s="439"/>
      <c r="CH183" s="439"/>
      <c r="CI183" s="439"/>
      <c r="CJ183" s="439"/>
      <c r="CK183" s="439"/>
      <c r="CL183" s="439"/>
      <c r="CM183" s="439"/>
      <c r="CN183" s="439"/>
      <c r="CO183" s="643"/>
    </row>
    <row r="184" spans="1:97" ht="7.5" customHeight="1" x14ac:dyDescent="0.2">
      <c r="A184" s="63"/>
      <c r="B184" s="632"/>
      <c r="C184" s="633"/>
      <c r="D184" s="633"/>
      <c r="E184" s="633"/>
      <c r="F184" s="633"/>
      <c r="G184" s="633"/>
      <c r="H184" s="633"/>
      <c r="I184" s="633"/>
      <c r="J184" s="633"/>
      <c r="K184" s="633"/>
      <c r="L184" s="633"/>
      <c r="M184" s="633"/>
      <c r="N184" s="633"/>
      <c r="O184" s="633"/>
      <c r="P184" s="633"/>
      <c r="Q184" s="633"/>
      <c r="R184" s="633"/>
      <c r="S184" s="633"/>
      <c r="T184" s="633"/>
      <c r="U184" s="633"/>
      <c r="V184" s="633"/>
      <c r="W184" s="633"/>
      <c r="X184" s="633"/>
      <c r="Y184" s="633"/>
      <c r="Z184" s="633"/>
      <c r="AA184" s="634"/>
      <c r="AB184" s="627"/>
      <c r="AC184" s="439"/>
      <c r="AD184" s="439"/>
      <c r="AE184" s="439"/>
      <c r="AF184" s="439"/>
      <c r="AG184" s="439"/>
      <c r="AH184" s="627"/>
      <c r="AI184" s="439"/>
      <c r="AJ184" s="439"/>
      <c r="AK184" s="439"/>
      <c r="AL184" s="439"/>
      <c r="AM184" s="439"/>
      <c r="AN184" s="439"/>
      <c r="AO184" s="439"/>
      <c r="AP184" s="439"/>
      <c r="AQ184" s="439"/>
      <c r="AR184" s="439"/>
      <c r="AS184" s="813"/>
      <c r="AT184" s="652"/>
      <c r="AU184" s="439"/>
      <c r="AV184" s="439"/>
      <c r="AW184" s="439"/>
      <c r="AX184" s="439"/>
      <c r="AY184" s="439"/>
      <c r="AZ184" s="439"/>
      <c r="BA184" s="439"/>
      <c r="BB184" s="439"/>
      <c r="BC184" s="439"/>
      <c r="BD184" s="439"/>
      <c r="BE184" s="439"/>
      <c r="BF184" s="439"/>
      <c r="BG184" s="439"/>
      <c r="BH184" s="439"/>
      <c r="BI184" s="640"/>
      <c r="BJ184" s="652"/>
      <c r="BK184" s="439"/>
      <c r="BL184" s="439"/>
      <c r="BM184" s="439"/>
      <c r="BN184" s="439"/>
      <c r="BO184" s="439"/>
      <c r="BP184" s="439"/>
      <c r="BQ184" s="439"/>
      <c r="BR184" s="439"/>
      <c r="BS184" s="439"/>
      <c r="BT184" s="439"/>
      <c r="BU184" s="439"/>
      <c r="BV184" s="439"/>
      <c r="BW184" s="439"/>
      <c r="BX184" s="439"/>
      <c r="BY184" s="643"/>
      <c r="BZ184" s="627"/>
      <c r="CA184" s="439"/>
      <c r="CB184" s="439"/>
      <c r="CC184" s="439"/>
      <c r="CD184" s="439"/>
      <c r="CE184" s="439"/>
      <c r="CF184" s="439"/>
      <c r="CG184" s="439"/>
      <c r="CH184" s="439"/>
      <c r="CI184" s="439"/>
      <c r="CJ184" s="439"/>
      <c r="CK184" s="439"/>
      <c r="CL184" s="439"/>
      <c r="CM184" s="439"/>
      <c r="CN184" s="439"/>
      <c r="CO184" s="643"/>
    </row>
    <row r="185" spans="1:97" ht="7.5" customHeight="1" x14ac:dyDescent="0.2">
      <c r="A185" s="63"/>
      <c r="B185" s="632"/>
      <c r="C185" s="633"/>
      <c r="D185" s="633"/>
      <c r="E185" s="633"/>
      <c r="F185" s="633"/>
      <c r="G185" s="633"/>
      <c r="H185" s="633"/>
      <c r="I185" s="633"/>
      <c r="J185" s="633"/>
      <c r="K185" s="633"/>
      <c r="L185" s="633"/>
      <c r="M185" s="633"/>
      <c r="N185" s="633"/>
      <c r="O185" s="633"/>
      <c r="P185" s="633"/>
      <c r="Q185" s="633"/>
      <c r="R185" s="633"/>
      <c r="S185" s="633"/>
      <c r="T185" s="633"/>
      <c r="U185" s="633"/>
      <c r="V185" s="633"/>
      <c r="W185" s="633"/>
      <c r="X185" s="633"/>
      <c r="Y185" s="633"/>
      <c r="Z185" s="633"/>
      <c r="AA185" s="634"/>
      <c r="AB185" s="627"/>
      <c r="AC185" s="439"/>
      <c r="AD185" s="439"/>
      <c r="AE185" s="439"/>
      <c r="AF185" s="439"/>
      <c r="AG185" s="439"/>
      <c r="AH185" s="627"/>
      <c r="AI185" s="439"/>
      <c r="AJ185" s="439"/>
      <c r="AK185" s="439"/>
      <c r="AL185" s="439"/>
      <c r="AM185" s="439"/>
      <c r="AN185" s="439"/>
      <c r="AO185" s="439"/>
      <c r="AP185" s="439"/>
      <c r="AQ185" s="439"/>
      <c r="AR185" s="439"/>
      <c r="AS185" s="813"/>
      <c r="AT185" s="652"/>
      <c r="AU185" s="439"/>
      <c r="AV185" s="439"/>
      <c r="AW185" s="439"/>
      <c r="AX185" s="439"/>
      <c r="AY185" s="439"/>
      <c r="AZ185" s="439"/>
      <c r="BA185" s="439"/>
      <c r="BB185" s="439"/>
      <c r="BC185" s="439"/>
      <c r="BD185" s="439"/>
      <c r="BE185" s="439"/>
      <c r="BF185" s="439"/>
      <c r="BG185" s="439"/>
      <c r="BH185" s="439"/>
      <c r="BI185" s="640"/>
      <c r="BJ185" s="652"/>
      <c r="BK185" s="439"/>
      <c r="BL185" s="439"/>
      <c r="BM185" s="439"/>
      <c r="BN185" s="439"/>
      <c r="BO185" s="439"/>
      <c r="BP185" s="439"/>
      <c r="BQ185" s="439"/>
      <c r="BR185" s="439"/>
      <c r="BS185" s="439"/>
      <c r="BT185" s="439"/>
      <c r="BU185" s="439"/>
      <c r="BV185" s="439"/>
      <c r="BW185" s="439"/>
      <c r="BX185" s="439"/>
      <c r="BY185" s="643"/>
      <c r="BZ185" s="627"/>
      <c r="CA185" s="439"/>
      <c r="CB185" s="439"/>
      <c r="CC185" s="439"/>
      <c r="CD185" s="439"/>
      <c r="CE185" s="439"/>
      <c r="CF185" s="439"/>
      <c r="CG185" s="439"/>
      <c r="CH185" s="439"/>
      <c r="CI185" s="439"/>
      <c r="CJ185" s="439"/>
      <c r="CK185" s="439"/>
      <c r="CL185" s="439"/>
      <c r="CM185" s="439"/>
      <c r="CN185" s="439"/>
      <c r="CO185" s="643"/>
    </row>
    <row r="186" spans="1:97" ht="7.5" customHeight="1" x14ac:dyDescent="0.2">
      <c r="B186" s="632"/>
      <c r="C186" s="633"/>
      <c r="D186" s="633"/>
      <c r="E186" s="633"/>
      <c r="F186" s="633"/>
      <c r="G186" s="633"/>
      <c r="H186" s="633"/>
      <c r="I186" s="633"/>
      <c r="J186" s="633"/>
      <c r="K186" s="633"/>
      <c r="L186" s="633"/>
      <c r="M186" s="633"/>
      <c r="N186" s="633"/>
      <c r="O186" s="633"/>
      <c r="P186" s="633"/>
      <c r="Q186" s="633"/>
      <c r="R186" s="633"/>
      <c r="S186" s="633"/>
      <c r="T186" s="633"/>
      <c r="U186" s="633"/>
      <c r="V186" s="633"/>
      <c r="W186" s="633"/>
      <c r="X186" s="633"/>
      <c r="Y186" s="633"/>
      <c r="Z186" s="633"/>
      <c r="AA186" s="634"/>
      <c r="AB186" s="627"/>
      <c r="AC186" s="439"/>
      <c r="AD186" s="439"/>
      <c r="AE186" s="439"/>
      <c r="AF186" s="439"/>
      <c r="AG186" s="439"/>
      <c r="AH186" s="627"/>
      <c r="AI186" s="439"/>
      <c r="AJ186" s="439"/>
      <c r="AK186" s="439"/>
      <c r="AL186" s="439"/>
      <c r="AM186" s="439"/>
      <c r="AN186" s="439"/>
      <c r="AO186" s="439"/>
      <c r="AP186" s="439"/>
      <c r="AQ186" s="439"/>
      <c r="AR186" s="439"/>
      <c r="AS186" s="813"/>
      <c r="AT186" s="652"/>
      <c r="AU186" s="439"/>
      <c r="AV186" s="439"/>
      <c r="AW186" s="439"/>
      <c r="AX186" s="439"/>
      <c r="AY186" s="439"/>
      <c r="AZ186" s="439"/>
      <c r="BA186" s="439"/>
      <c r="BB186" s="439"/>
      <c r="BC186" s="439"/>
      <c r="BD186" s="439"/>
      <c r="BE186" s="439"/>
      <c r="BF186" s="439"/>
      <c r="BG186" s="439"/>
      <c r="BH186" s="439"/>
      <c r="BI186" s="640"/>
      <c r="BJ186" s="652"/>
      <c r="BK186" s="439"/>
      <c r="BL186" s="439"/>
      <c r="BM186" s="439"/>
      <c r="BN186" s="439"/>
      <c r="BO186" s="439"/>
      <c r="BP186" s="439"/>
      <c r="BQ186" s="439"/>
      <c r="BR186" s="439"/>
      <c r="BS186" s="439"/>
      <c r="BT186" s="439"/>
      <c r="BU186" s="439"/>
      <c r="BV186" s="439"/>
      <c r="BW186" s="439"/>
      <c r="BX186" s="439"/>
      <c r="BY186" s="643"/>
      <c r="BZ186" s="627"/>
      <c r="CA186" s="439"/>
      <c r="CB186" s="439"/>
      <c r="CC186" s="439"/>
      <c r="CD186" s="439"/>
      <c r="CE186" s="439"/>
      <c r="CF186" s="439"/>
      <c r="CG186" s="439"/>
      <c r="CH186" s="439"/>
      <c r="CI186" s="439"/>
      <c r="CJ186" s="439"/>
      <c r="CK186" s="439"/>
      <c r="CL186" s="439"/>
      <c r="CM186" s="439"/>
      <c r="CN186" s="439"/>
      <c r="CO186" s="643"/>
    </row>
    <row r="187" spans="1:97" ht="7.5" customHeight="1" thickBot="1" x14ac:dyDescent="0.25">
      <c r="B187" s="635"/>
      <c r="C187" s="636"/>
      <c r="D187" s="636"/>
      <c r="E187" s="636"/>
      <c r="F187" s="636"/>
      <c r="G187" s="636"/>
      <c r="H187" s="636"/>
      <c r="I187" s="636"/>
      <c r="J187" s="636"/>
      <c r="K187" s="636"/>
      <c r="L187" s="636"/>
      <c r="M187" s="636"/>
      <c r="N187" s="636"/>
      <c r="O187" s="636"/>
      <c r="P187" s="636"/>
      <c r="Q187" s="636"/>
      <c r="R187" s="636"/>
      <c r="S187" s="636"/>
      <c r="T187" s="636"/>
      <c r="U187" s="636"/>
      <c r="V187" s="636"/>
      <c r="W187" s="636"/>
      <c r="X187" s="636"/>
      <c r="Y187" s="636"/>
      <c r="Z187" s="636"/>
      <c r="AA187" s="637"/>
      <c r="AB187" s="628"/>
      <c r="AC187" s="445"/>
      <c r="AD187" s="445"/>
      <c r="AE187" s="445"/>
      <c r="AF187" s="445"/>
      <c r="AG187" s="445"/>
      <c r="AH187" s="628"/>
      <c r="AI187" s="445"/>
      <c r="AJ187" s="445"/>
      <c r="AK187" s="445"/>
      <c r="AL187" s="445"/>
      <c r="AM187" s="445"/>
      <c r="AN187" s="445"/>
      <c r="AO187" s="445"/>
      <c r="AP187" s="445"/>
      <c r="AQ187" s="445"/>
      <c r="AR187" s="445"/>
      <c r="AS187" s="814"/>
      <c r="AT187" s="653"/>
      <c r="AU187" s="440"/>
      <c r="AV187" s="440"/>
      <c r="AW187" s="440"/>
      <c r="AX187" s="440"/>
      <c r="AY187" s="440"/>
      <c r="AZ187" s="440"/>
      <c r="BA187" s="440"/>
      <c r="BB187" s="440"/>
      <c r="BC187" s="440"/>
      <c r="BD187" s="440"/>
      <c r="BE187" s="440"/>
      <c r="BF187" s="440"/>
      <c r="BG187" s="440"/>
      <c r="BH187" s="440"/>
      <c r="BI187" s="641"/>
      <c r="BJ187" s="654"/>
      <c r="BK187" s="445"/>
      <c r="BL187" s="445"/>
      <c r="BM187" s="445"/>
      <c r="BN187" s="445"/>
      <c r="BO187" s="445"/>
      <c r="BP187" s="445"/>
      <c r="BQ187" s="445"/>
      <c r="BR187" s="445"/>
      <c r="BS187" s="445"/>
      <c r="BT187" s="445"/>
      <c r="BU187" s="445"/>
      <c r="BV187" s="445"/>
      <c r="BW187" s="445"/>
      <c r="BX187" s="445"/>
      <c r="BY187" s="655"/>
      <c r="BZ187" s="656"/>
      <c r="CA187" s="440"/>
      <c r="CB187" s="440"/>
      <c r="CC187" s="440"/>
      <c r="CD187" s="440"/>
      <c r="CE187" s="440"/>
      <c r="CF187" s="440"/>
      <c r="CG187" s="440"/>
      <c r="CH187" s="440"/>
      <c r="CI187" s="440"/>
      <c r="CJ187" s="440"/>
      <c r="CK187" s="440"/>
      <c r="CL187" s="440"/>
      <c r="CM187" s="440"/>
      <c r="CN187" s="440"/>
      <c r="CO187" s="644"/>
    </row>
    <row r="190" spans="1:97" ht="7.5" customHeight="1" x14ac:dyDescent="0.2">
      <c r="B190" s="516" t="s">
        <v>14</v>
      </c>
      <c r="C190" s="517"/>
      <c r="D190" s="517"/>
      <c r="E190" s="517"/>
      <c r="F190" s="517"/>
      <c r="G190" s="517"/>
      <c r="H190" s="517"/>
      <c r="I190" s="517"/>
      <c r="J190" s="517"/>
      <c r="K190" s="517"/>
      <c r="L190" s="517"/>
      <c r="M190" s="517"/>
      <c r="N190" s="517"/>
      <c r="O190" s="517"/>
      <c r="P190" s="517"/>
      <c r="Q190" s="517"/>
      <c r="R190" s="517"/>
      <c r="S190" s="517"/>
      <c r="T190" s="517"/>
      <c r="U190" s="517"/>
      <c r="V190" s="517"/>
      <c r="W190" s="517"/>
      <c r="X190" s="517"/>
      <c r="Y190" s="517"/>
      <c r="Z190" s="517"/>
      <c r="AA190" s="517"/>
      <c r="AB190" s="517"/>
      <c r="AC190" s="517"/>
      <c r="AD190" s="517"/>
      <c r="AE190" s="517"/>
      <c r="AF190" s="517"/>
      <c r="AG190" s="517"/>
      <c r="AH190" s="517"/>
      <c r="AI190" s="517"/>
      <c r="AJ190" s="517"/>
      <c r="AK190" s="517"/>
      <c r="AL190" s="517"/>
      <c r="AM190" s="517"/>
      <c r="AN190" s="517"/>
      <c r="AO190" s="517"/>
      <c r="AP190" s="518"/>
      <c r="AR190" s="667" t="s">
        <v>38</v>
      </c>
      <c r="AS190" s="667"/>
      <c r="AT190" s="668" t="s">
        <v>124</v>
      </c>
      <c r="AU190" s="668"/>
      <c r="AV190" s="668"/>
      <c r="AW190" s="668"/>
      <c r="AX190" s="668"/>
      <c r="AY190" s="668"/>
      <c r="AZ190" s="668"/>
      <c r="BA190" s="668"/>
      <c r="BB190" s="668"/>
      <c r="BC190" s="668"/>
      <c r="BD190" s="668"/>
      <c r="BE190" s="668"/>
      <c r="BF190" s="668"/>
      <c r="BG190" s="668"/>
      <c r="BH190" s="668"/>
      <c r="BI190" s="668"/>
      <c r="BJ190" s="668"/>
      <c r="BK190" s="668"/>
      <c r="BL190" s="668"/>
      <c r="BM190" s="668"/>
      <c r="BN190" s="668"/>
      <c r="BO190" s="668"/>
      <c r="BP190" s="668"/>
      <c r="BQ190" s="668"/>
      <c r="BR190" s="668"/>
      <c r="BS190" s="668"/>
      <c r="BT190" s="668"/>
      <c r="BU190" s="668"/>
      <c r="BV190" s="668"/>
      <c r="BW190" s="668"/>
      <c r="BX190" s="668"/>
      <c r="BY190" s="668"/>
      <c r="BZ190" s="668"/>
      <c r="CA190" s="668"/>
      <c r="CB190" s="668"/>
      <c r="CC190" s="668"/>
      <c r="CD190" s="668"/>
      <c r="CE190" s="668"/>
      <c r="CF190" s="668"/>
      <c r="CG190" s="668"/>
      <c r="CH190" s="668"/>
      <c r="CI190" s="668"/>
      <c r="CJ190" s="668"/>
      <c r="CK190" s="668"/>
      <c r="CL190" s="668"/>
      <c r="CM190" s="668"/>
      <c r="CN190" s="668"/>
      <c r="CO190" s="668"/>
      <c r="CP190" s="668"/>
      <c r="CQ190" s="668"/>
      <c r="CR190" s="668"/>
      <c r="CS190" s="668"/>
    </row>
    <row r="191" spans="1:97" ht="7.5" customHeight="1" x14ac:dyDescent="0.2">
      <c r="B191" s="519"/>
      <c r="C191" s="520"/>
      <c r="D191" s="520"/>
      <c r="E191" s="520"/>
      <c r="F191" s="520"/>
      <c r="G191" s="520"/>
      <c r="H191" s="520"/>
      <c r="I191" s="520"/>
      <c r="J191" s="520"/>
      <c r="K191" s="520"/>
      <c r="L191" s="520"/>
      <c r="M191" s="520"/>
      <c r="N191" s="520"/>
      <c r="O191" s="520"/>
      <c r="P191" s="520"/>
      <c r="Q191" s="520"/>
      <c r="R191" s="520"/>
      <c r="S191" s="520"/>
      <c r="T191" s="520"/>
      <c r="U191" s="520"/>
      <c r="V191" s="520"/>
      <c r="W191" s="520"/>
      <c r="X191" s="520"/>
      <c r="Y191" s="520"/>
      <c r="Z191" s="520"/>
      <c r="AA191" s="520"/>
      <c r="AB191" s="520"/>
      <c r="AC191" s="520"/>
      <c r="AD191" s="520"/>
      <c r="AE191" s="520"/>
      <c r="AF191" s="520"/>
      <c r="AG191" s="520"/>
      <c r="AH191" s="520"/>
      <c r="AI191" s="520"/>
      <c r="AJ191" s="520"/>
      <c r="AK191" s="520"/>
      <c r="AL191" s="520"/>
      <c r="AM191" s="520"/>
      <c r="AN191" s="520"/>
      <c r="AO191" s="520"/>
      <c r="AP191" s="521"/>
      <c r="AR191" s="667"/>
      <c r="AS191" s="667"/>
      <c r="AT191" s="668"/>
      <c r="AU191" s="668"/>
      <c r="AV191" s="668"/>
      <c r="AW191" s="668"/>
      <c r="AX191" s="668"/>
      <c r="AY191" s="668"/>
      <c r="AZ191" s="668"/>
      <c r="BA191" s="668"/>
      <c r="BB191" s="668"/>
      <c r="BC191" s="668"/>
      <c r="BD191" s="668"/>
      <c r="BE191" s="668"/>
      <c r="BF191" s="668"/>
      <c r="BG191" s="668"/>
      <c r="BH191" s="668"/>
      <c r="BI191" s="668"/>
      <c r="BJ191" s="668"/>
      <c r="BK191" s="668"/>
      <c r="BL191" s="668"/>
      <c r="BM191" s="668"/>
      <c r="BN191" s="668"/>
      <c r="BO191" s="668"/>
      <c r="BP191" s="668"/>
      <c r="BQ191" s="668"/>
      <c r="BR191" s="668"/>
      <c r="BS191" s="668"/>
      <c r="BT191" s="668"/>
      <c r="BU191" s="668"/>
      <c r="BV191" s="668"/>
      <c r="BW191" s="668"/>
      <c r="BX191" s="668"/>
      <c r="BY191" s="668"/>
      <c r="BZ191" s="668"/>
      <c r="CA191" s="668"/>
      <c r="CB191" s="668"/>
      <c r="CC191" s="668"/>
      <c r="CD191" s="668"/>
      <c r="CE191" s="668"/>
      <c r="CF191" s="668"/>
      <c r="CG191" s="668"/>
      <c r="CH191" s="668"/>
      <c r="CI191" s="668"/>
      <c r="CJ191" s="668"/>
      <c r="CK191" s="668"/>
      <c r="CL191" s="668"/>
      <c r="CM191" s="668"/>
      <c r="CN191" s="668"/>
      <c r="CO191" s="668"/>
      <c r="CP191" s="668"/>
      <c r="CQ191" s="668"/>
      <c r="CR191" s="668"/>
      <c r="CS191" s="668"/>
    </row>
    <row r="192" spans="1:97" ht="7.5" customHeight="1" x14ac:dyDescent="0.2">
      <c r="B192" s="522"/>
      <c r="C192" s="523"/>
      <c r="D192" s="523"/>
      <c r="E192" s="523"/>
      <c r="F192" s="523"/>
      <c r="G192" s="523"/>
      <c r="H192" s="523"/>
      <c r="I192" s="523"/>
      <c r="J192" s="523"/>
      <c r="K192" s="523"/>
      <c r="L192" s="523"/>
      <c r="M192" s="523"/>
      <c r="N192" s="523"/>
      <c r="O192" s="523"/>
      <c r="P192" s="523"/>
      <c r="Q192" s="523"/>
      <c r="R192" s="523"/>
      <c r="S192" s="523"/>
      <c r="T192" s="523"/>
      <c r="U192" s="523"/>
      <c r="V192" s="523"/>
      <c r="W192" s="523"/>
      <c r="X192" s="523"/>
      <c r="Y192" s="523"/>
      <c r="Z192" s="523"/>
      <c r="AA192" s="523"/>
      <c r="AB192" s="523"/>
      <c r="AC192" s="523"/>
      <c r="AD192" s="523"/>
      <c r="AE192" s="523"/>
      <c r="AF192" s="523"/>
      <c r="AG192" s="523"/>
      <c r="AH192" s="523"/>
      <c r="AI192" s="523"/>
      <c r="AJ192" s="523"/>
      <c r="AK192" s="523"/>
      <c r="AL192" s="523"/>
      <c r="AM192" s="523"/>
      <c r="AN192" s="523"/>
      <c r="AO192" s="523"/>
      <c r="AP192" s="524"/>
      <c r="AR192" s="66"/>
      <c r="AS192" s="66"/>
      <c r="AT192" s="668"/>
      <c r="AU192" s="668"/>
      <c r="AV192" s="668"/>
      <c r="AW192" s="668"/>
      <c r="AX192" s="668"/>
      <c r="AY192" s="668"/>
      <c r="AZ192" s="668"/>
      <c r="BA192" s="668"/>
      <c r="BB192" s="668"/>
      <c r="BC192" s="668"/>
      <c r="BD192" s="668"/>
      <c r="BE192" s="668"/>
      <c r="BF192" s="668"/>
      <c r="BG192" s="668"/>
      <c r="BH192" s="668"/>
      <c r="BI192" s="668"/>
      <c r="BJ192" s="668"/>
      <c r="BK192" s="668"/>
      <c r="BL192" s="668"/>
      <c r="BM192" s="668"/>
      <c r="BN192" s="668"/>
      <c r="BO192" s="668"/>
      <c r="BP192" s="668"/>
      <c r="BQ192" s="668"/>
      <c r="BR192" s="668"/>
      <c r="BS192" s="668"/>
      <c r="BT192" s="668"/>
      <c r="BU192" s="668"/>
      <c r="BV192" s="668"/>
      <c r="BW192" s="668"/>
      <c r="BX192" s="668"/>
      <c r="BY192" s="668"/>
      <c r="BZ192" s="668"/>
      <c r="CA192" s="668"/>
      <c r="CB192" s="668"/>
      <c r="CC192" s="668"/>
      <c r="CD192" s="668"/>
      <c r="CE192" s="668"/>
      <c r="CF192" s="668"/>
      <c r="CG192" s="668"/>
      <c r="CH192" s="668"/>
      <c r="CI192" s="668"/>
      <c r="CJ192" s="668"/>
      <c r="CK192" s="668"/>
      <c r="CL192" s="668"/>
      <c r="CM192" s="668"/>
      <c r="CN192" s="668"/>
      <c r="CO192" s="668"/>
      <c r="CP192" s="668"/>
      <c r="CQ192" s="668"/>
      <c r="CR192" s="668"/>
      <c r="CS192" s="668"/>
    </row>
    <row r="193" spans="2:97" ht="7.5" customHeight="1" thickBot="1" x14ac:dyDescent="0.25">
      <c r="B193" s="95"/>
      <c r="C193" s="2"/>
      <c r="D193" s="2"/>
      <c r="E193" s="2"/>
      <c r="F193" s="85"/>
      <c r="G193" s="822" t="s">
        <v>145</v>
      </c>
      <c r="H193" s="822"/>
      <c r="I193" s="822"/>
      <c r="J193" s="822"/>
      <c r="K193" s="822"/>
      <c r="L193" s="822"/>
      <c r="M193" s="822"/>
      <c r="N193" s="822"/>
      <c r="O193" s="822"/>
      <c r="P193" s="822"/>
      <c r="Q193" s="822"/>
      <c r="R193" s="822"/>
      <c r="S193" s="822"/>
      <c r="T193" s="822"/>
      <c r="U193" s="822"/>
      <c r="V193" s="822"/>
      <c r="W193" s="822"/>
      <c r="X193" s="822"/>
      <c r="Y193" s="822"/>
      <c r="Z193" s="822"/>
      <c r="AA193" s="822"/>
      <c r="AB193" s="822"/>
      <c r="AC193" s="822"/>
      <c r="AD193" s="822"/>
      <c r="AE193" s="822"/>
      <c r="AF193" s="822"/>
      <c r="AG193" s="822"/>
      <c r="AH193" s="822"/>
      <c r="AI193" s="822"/>
      <c r="AJ193" s="822"/>
      <c r="AK193" s="822"/>
      <c r="AL193" s="822"/>
      <c r="AM193" s="822"/>
      <c r="AN193" s="822"/>
      <c r="AO193" s="822"/>
      <c r="AP193" s="79"/>
      <c r="AR193" s="66"/>
      <c r="AS193" s="66"/>
      <c r="AT193" s="668"/>
      <c r="AU193" s="668"/>
      <c r="AV193" s="668"/>
      <c r="AW193" s="668"/>
      <c r="AX193" s="668"/>
      <c r="AY193" s="668"/>
      <c r="AZ193" s="668"/>
      <c r="BA193" s="668"/>
      <c r="BB193" s="668"/>
      <c r="BC193" s="668"/>
      <c r="BD193" s="668"/>
      <c r="BE193" s="668"/>
      <c r="BF193" s="668"/>
      <c r="BG193" s="668"/>
      <c r="BH193" s="668"/>
      <c r="BI193" s="668"/>
      <c r="BJ193" s="668"/>
      <c r="BK193" s="668"/>
      <c r="BL193" s="668"/>
      <c r="BM193" s="668"/>
      <c r="BN193" s="668"/>
      <c r="BO193" s="668"/>
      <c r="BP193" s="668"/>
      <c r="BQ193" s="668"/>
      <c r="BR193" s="668"/>
      <c r="BS193" s="668"/>
      <c r="BT193" s="668"/>
      <c r="BU193" s="668"/>
      <c r="BV193" s="668"/>
      <c r="BW193" s="668"/>
      <c r="BX193" s="668"/>
      <c r="BY193" s="668"/>
      <c r="BZ193" s="668"/>
      <c r="CA193" s="668"/>
      <c r="CB193" s="668"/>
      <c r="CC193" s="668"/>
      <c r="CD193" s="668"/>
      <c r="CE193" s="668"/>
      <c r="CF193" s="668"/>
      <c r="CG193" s="668"/>
      <c r="CH193" s="668"/>
      <c r="CI193" s="668"/>
      <c r="CJ193" s="668"/>
      <c r="CK193" s="668"/>
      <c r="CL193" s="668"/>
      <c r="CM193" s="668"/>
      <c r="CN193" s="668"/>
      <c r="CO193" s="668"/>
      <c r="CP193" s="668"/>
      <c r="CQ193" s="668"/>
      <c r="CR193" s="668"/>
      <c r="CS193" s="668"/>
    </row>
    <row r="194" spans="2:97" ht="7.5" customHeight="1" x14ac:dyDescent="0.2">
      <c r="B194" s="95"/>
      <c r="C194" s="673" t="str">
        <f>C59&amp;""</f>
        <v/>
      </c>
      <c r="D194" s="674"/>
      <c r="E194" s="674"/>
      <c r="F194" s="675"/>
      <c r="G194" s="823"/>
      <c r="H194" s="823"/>
      <c r="I194" s="823"/>
      <c r="J194" s="823"/>
      <c r="K194" s="823"/>
      <c r="L194" s="823"/>
      <c r="M194" s="823"/>
      <c r="N194" s="823"/>
      <c r="O194" s="823"/>
      <c r="P194" s="823"/>
      <c r="Q194" s="823"/>
      <c r="R194" s="823"/>
      <c r="S194" s="823"/>
      <c r="T194" s="823"/>
      <c r="U194" s="823"/>
      <c r="V194" s="823"/>
      <c r="W194" s="823"/>
      <c r="X194" s="823"/>
      <c r="Y194" s="823"/>
      <c r="Z194" s="823"/>
      <c r="AA194" s="823"/>
      <c r="AB194" s="823"/>
      <c r="AC194" s="823"/>
      <c r="AD194" s="823"/>
      <c r="AE194" s="823"/>
      <c r="AF194" s="823"/>
      <c r="AG194" s="823"/>
      <c r="AH194" s="823"/>
      <c r="AI194" s="823"/>
      <c r="AJ194" s="823"/>
      <c r="AK194" s="823"/>
      <c r="AL194" s="823"/>
      <c r="AM194" s="823"/>
      <c r="AN194" s="823"/>
      <c r="AO194" s="823"/>
      <c r="AP194" s="81"/>
      <c r="AR194" s="669" t="s">
        <v>38</v>
      </c>
      <c r="AS194" s="669"/>
      <c r="AT194" s="670" t="s">
        <v>135</v>
      </c>
      <c r="AU194" s="670"/>
      <c r="AV194" s="670"/>
      <c r="AW194" s="670"/>
      <c r="AX194" s="670"/>
      <c r="AY194" s="670"/>
      <c r="AZ194" s="670"/>
      <c r="BA194" s="670"/>
      <c r="BB194" s="670"/>
      <c r="BC194" s="670"/>
      <c r="BD194" s="670"/>
      <c r="BE194" s="670"/>
      <c r="BF194" s="670"/>
      <c r="BG194" s="670"/>
      <c r="BH194" s="670"/>
      <c r="BI194" s="670"/>
      <c r="BJ194" s="670"/>
      <c r="BK194" s="670"/>
      <c r="BL194" s="670"/>
      <c r="BM194" s="670"/>
      <c r="BN194" s="670"/>
      <c r="BO194" s="670"/>
      <c r="BP194" s="670"/>
      <c r="BQ194" s="670"/>
      <c r="BR194" s="670"/>
      <c r="BS194" s="670"/>
      <c r="BT194" s="670"/>
      <c r="BU194" s="670"/>
      <c r="BV194" s="670"/>
      <c r="BW194" s="670"/>
      <c r="BX194" s="670"/>
      <c r="BY194" s="670"/>
      <c r="BZ194" s="670"/>
      <c r="CA194" s="670"/>
      <c r="CB194" s="670"/>
      <c r="CC194" s="670"/>
      <c r="CD194" s="670"/>
      <c r="CE194" s="670"/>
      <c r="CF194" s="670"/>
      <c r="CG194" s="670"/>
      <c r="CH194" s="670"/>
      <c r="CI194" s="670"/>
      <c r="CJ194" s="670"/>
      <c r="CK194" s="670"/>
      <c r="CL194" s="670"/>
      <c r="CM194" s="670"/>
      <c r="CN194" s="670"/>
      <c r="CO194" s="670"/>
      <c r="CP194" s="670"/>
      <c r="CQ194" s="670"/>
      <c r="CR194" s="670"/>
      <c r="CS194" s="670"/>
    </row>
    <row r="195" spans="2:97" ht="7.5" customHeight="1" x14ac:dyDescent="0.2">
      <c r="B195" s="95"/>
      <c r="C195" s="676"/>
      <c r="D195" s="677"/>
      <c r="E195" s="677"/>
      <c r="F195" s="678"/>
      <c r="G195" s="823"/>
      <c r="H195" s="823"/>
      <c r="I195" s="823"/>
      <c r="J195" s="823"/>
      <c r="K195" s="823"/>
      <c r="L195" s="823"/>
      <c r="M195" s="823"/>
      <c r="N195" s="823"/>
      <c r="O195" s="823"/>
      <c r="P195" s="823"/>
      <c r="Q195" s="823"/>
      <c r="R195" s="823"/>
      <c r="S195" s="823"/>
      <c r="T195" s="823"/>
      <c r="U195" s="823"/>
      <c r="V195" s="823"/>
      <c r="W195" s="823"/>
      <c r="X195" s="823"/>
      <c r="Y195" s="823"/>
      <c r="Z195" s="823"/>
      <c r="AA195" s="823"/>
      <c r="AB195" s="823"/>
      <c r="AC195" s="823"/>
      <c r="AD195" s="823"/>
      <c r="AE195" s="823"/>
      <c r="AF195" s="823"/>
      <c r="AG195" s="823"/>
      <c r="AH195" s="823"/>
      <c r="AI195" s="823"/>
      <c r="AJ195" s="823"/>
      <c r="AK195" s="823"/>
      <c r="AL195" s="823"/>
      <c r="AM195" s="823"/>
      <c r="AN195" s="823"/>
      <c r="AO195" s="823"/>
      <c r="AP195" s="81"/>
      <c r="AR195" s="669"/>
      <c r="AS195" s="669"/>
      <c r="AT195" s="670"/>
      <c r="AU195" s="670"/>
      <c r="AV195" s="670"/>
      <c r="AW195" s="670"/>
      <c r="AX195" s="670"/>
      <c r="AY195" s="670"/>
      <c r="AZ195" s="670"/>
      <c r="BA195" s="670"/>
      <c r="BB195" s="670"/>
      <c r="BC195" s="670"/>
      <c r="BD195" s="670"/>
      <c r="BE195" s="670"/>
      <c r="BF195" s="670"/>
      <c r="BG195" s="670"/>
      <c r="BH195" s="670"/>
      <c r="BI195" s="670"/>
      <c r="BJ195" s="670"/>
      <c r="BK195" s="670"/>
      <c r="BL195" s="670"/>
      <c r="BM195" s="670"/>
      <c r="BN195" s="670"/>
      <c r="BO195" s="670"/>
      <c r="BP195" s="670"/>
      <c r="BQ195" s="670"/>
      <c r="BR195" s="670"/>
      <c r="BS195" s="670"/>
      <c r="BT195" s="670"/>
      <c r="BU195" s="670"/>
      <c r="BV195" s="670"/>
      <c r="BW195" s="670"/>
      <c r="BX195" s="670"/>
      <c r="BY195" s="670"/>
      <c r="BZ195" s="670"/>
      <c r="CA195" s="670"/>
      <c r="CB195" s="670"/>
      <c r="CC195" s="670"/>
      <c r="CD195" s="670"/>
      <c r="CE195" s="670"/>
      <c r="CF195" s="670"/>
      <c r="CG195" s="670"/>
      <c r="CH195" s="670"/>
      <c r="CI195" s="670"/>
      <c r="CJ195" s="670"/>
      <c r="CK195" s="670"/>
      <c r="CL195" s="670"/>
      <c r="CM195" s="670"/>
      <c r="CN195" s="670"/>
      <c r="CO195" s="670"/>
      <c r="CP195" s="670"/>
      <c r="CQ195" s="670"/>
      <c r="CR195" s="670"/>
      <c r="CS195" s="670"/>
    </row>
    <row r="196" spans="2:97" ht="7.5" customHeight="1" x14ac:dyDescent="0.2">
      <c r="B196" s="82"/>
      <c r="C196" s="676"/>
      <c r="D196" s="677"/>
      <c r="E196" s="677"/>
      <c r="F196" s="678"/>
      <c r="G196" s="823"/>
      <c r="H196" s="823"/>
      <c r="I196" s="823"/>
      <c r="J196" s="823"/>
      <c r="K196" s="823"/>
      <c r="L196" s="823"/>
      <c r="M196" s="823"/>
      <c r="N196" s="823"/>
      <c r="O196" s="823"/>
      <c r="P196" s="823"/>
      <c r="Q196" s="823"/>
      <c r="R196" s="823"/>
      <c r="S196" s="823"/>
      <c r="T196" s="823"/>
      <c r="U196" s="823"/>
      <c r="V196" s="823"/>
      <c r="W196" s="823"/>
      <c r="X196" s="823"/>
      <c r="Y196" s="823"/>
      <c r="Z196" s="823"/>
      <c r="AA196" s="823"/>
      <c r="AB196" s="823"/>
      <c r="AC196" s="823"/>
      <c r="AD196" s="823"/>
      <c r="AE196" s="823"/>
      <c r="AF196" s="823"/>
      <c r="AG196" s="823"/>
      <c r="AH196" s="823"/>
      <c r="AI196" s="823"/>
      <c r="AJ196" s="823"/>
      <c r="AK196" s="823"/>
      <c r="AL196" s="823"/>
      <c r="AM196" s="823"/>
      <c r="AN196" s="823"/>
      <c r="AO196" s="823"/>
      <c r="AP196" s="81"/>
      <c r="AT196" s="670"/>
      <c r="AU196" s="670"/>
      <c r="AV196" s="670"/>
      <c r="AW196" s="670"/>
      <c r="AX196" s="670"/>
      <c r="AY196" s="670"/>
      <c r="AZ196" s="670"/>
      <c r="BA196" s="670"/>
      <c r="BB196" s="670"/>
      <c r="BC196" s="670"/>
      <c r="BD196" s="670"/>
      <c r="BE196" s="670"/>
      <c r="BF196" s="670"/>
      <c r="BG196" s="670"/>
      <c r="BH196" s="670"/>
      <c r="BI196" s="670"/>
      <c r="BJ196" s="670"/>
      <c r="BK196" s="670"/>
      <c r="BL196" s="670"/>
      <c r="BM196" s="670"/>
      <c r="BN196" s="670"/>
      <c r="BO196" s="670"/>
      <c r="BP196" s="670"/>
      <c r="BQ196" s="670"/>
      <c r="BR196" s="670"/>
      <c r="BS196" s="670"/>
      <c r="BT196" s="670"/>
      <c r="BU196" s="670"/>
      <c r="BV196" s="670"/>
      <c r="BW196" s="670"/>
      <c r="BX196" s="670"/>
      <c r="BY196" s="670"/>
      <c r="BZ196" s="670"/>
      <c r="CA196" s="670"/>
      <c r="CB196" s="670"/>
      <c r="CC196" s="670"/>
      <c r="CD196" s="670"/>
      <c r="CE196" s="670"/>
      <c r="CF196" s="670"/>
      <c r="CG196" s="670"/>
      <c r="CH196" s="670"/>
      <c r="CI196" s="670"/>
      <c r="CJ196" s="670"/>
      <c r="CK196" s="670"/>
      <c r="CL196" s="670"/>
      <c r="CM196" s="670"/>
      <c r="CN196" s="670"/>
      <c r="CO196" s="670"/>
      <c r="CP196" s="670"/>
      <c r="CQ196" s="670"/>
      <c r="CR196" s="670"/>
      <c r="CS196" s="670"/>
    </row>
    <row r="197" spans="2:97" ht="7.5" customHeight="1" thickBot="1" x14ac:dyDescent="0.25">
      <c r="B197" s="82"/>
      <c r="C197" s="679"/>
      <c r="D197" s="680"/>
      <c r="E197" s="680"/>
      <c r="F197" s="681"/>
      <c r="G197" s="823"/>
      <c r="H197" s="823"/>
      <c r="I197" s="823"/>
      <c r="J197" s="823"/>
      <c r="K197" s="823"/>
      <c r="L197" s="823"/>
      <c r="M197" s="823"/>
      <c r="N197" s="823"/>
      <c r="O197" s="823"/>
      <c r="P197" s="823"/>
      <c r="Q197" s="823"/>
      <c r="R197" s="823"/>
      <c r="S197" s="823"/>
      <c r="T197" s="823"/>
      <c r="U197" s="823"/>
      <c r="V197" s="823"/>
      <c r="W197" s="823"/>
      <c r="X197" s="823"/>
      <c r="Y197" s="823"/>
      <c r="Z197" s="823"/>
      <c r="AA197" s="823"/>
      <c r="AB197" s="823"/>
      <c r="AC197" s="823"/>
      <c r="AD197" s="823"/>
      <c r="AE197" s="823"/>
      <c r="AF197" s="823"/>
      <c r="AG197" s="823"/>
      <c r="AH197" s="823"/>
      <c r="AI197" s="823"/>
      <c r="AJ197" s="823"/>
      <c r="AK197" s="823"/>
      <c r="AL197" s="823"/>
      <c r="AM197" s="823"/>
      <c r="AN197" s="823"/>
      <c r="AO197" s="823"/>
      <c r="AP197" s="81"/>
      <c r="AT197" s="670"/>
      <c r="AU197" s="670"/>
      <c r="AV197" s="670"/>
      <c r="AW197" s="670"/>
      <c r="AX197" s="670"/>
      <c r="AY197" s="670"/>
      <c r="AZ197" s="670"/>
      <c r="BA197" s="670"/>
      <c r="BB197" s="670"/>
      <c r="BC197" s="670"/>
      <c r="BD197" s="670"/>
      <c r="BE197" s="670"/>
      <c r="BF197" s="670"/>
      <c r="BG197" s="670"/>
      <c r="BH197" s="670"/>
      <c r="BI197" s="670"/>
      <c r="BJ197" s="670"/>
      <c r="BK197" s="670"/>
      <c r="BL197" s="670"/>
      <c r="BM197" s="670"/>
      <c r="BN197" s="670"/>
      <c r="BO197" s="670"/>
      <c r="BP197" s="670"/>
      <c r="BQ197" s="670"/>
      <c r="BR197" s="670"/>
      <c r="BS197" s="670"/>
      <c r="BT197" s="670"/>
      <c r="BU197" s="670"/>
      <c r="BV197" s="670"/>
      <c r="BW197" s="670"/>
      <c r="BX197" s="670"/>
      <c r="BY197" s="670"/>
      <c r="BZ197" s="670"/>
      <c r="CA197" s="670"/>
      <c r="CB197" s="670"/>
      <c r="CC197" s="670"/>
      <c r="CD197" s="670"/>
      <c r="CE197" s="670"/>
      <c r="CF197" s="670"/>
      <c r="CG197" s="670"/>
      <c r="CH197" s="670"/>
      <c r="CI197" s="670"/>
      <c r="CJ197" s="670"/>
      <c r="CK197" s="670"/>
      <c r="CL197" s="670"/>
      <c r="CM197" s="670"/>
      <c r="CN197" s="670"/>
      <c r="CO197" s="670"/>
      <c r="CP197" s="670"/>
      <c r="CQ197" s="670"/>
      <c r="CR197" s="670"/>
      <c r="CS197" s="670"/>
    </row>
    <row r="198" spans="2:97" ht="7.5" customHeight="1" x14ac:dyDescent="0.2">
      <c r="B198" s="96"/>
      <c r="C198" s="97"/>
      <c r="D198" s="97"/>
      <c r="E198" s="97"/>
      <c r="F198" s="88"/>
      <c r="G198" s="824"/>
      <c r="H198" s="824"/>
      <c r="I198" s="824"/>
      <c r="J198" s="824"/>
      <c r="K198" s="824"/>
      <c r="L198" s="824"/>
      <c r="M198" s="824"/>
      <c r="N198" s="824"/>
      <c r="O198" s="824"/>
      <c r="P198" s="824"/>
      <c r="Q198" s="824"/>
      <c r="R198" s="824"/>
      <c r="S198" s="824"/>
      <c r="T198" s="824"/>
      <c r="U198" s="824"/>
      <c r="V198" s="824"/>
      <c r="W198" s="824"/>
      <c r="X198" s="824"/>
      <c r="Y198" s="824"/>
      <c r="Z198" s="824"/>
      <c r="AA198" s="824"/>
      <c r="AB198" s="824"/>
      <c r="AC198" s="824"/>
      <c r="AD198" s="824"/>
      <c r="AE198" s="824"/>
      <c r="AF198" s="824"/>
      <c r="AG198" s="824"/>
      <c r="AH198" s="824"/>
      <c r="AI198" s="824"/>
      <c r="AJ198" s="824"/>
      <c r="AK198" s="824"/>
      <c r="AL198" s="824"/>
      <c r="AM198" s="824"/>
      <c r="AN198" s="824"/>
      <c r="AO198" s="824"/>
      <c r="AP198" s="89"/>
    </row>
    <row r="199" spans="2:97" ht="7.5" customHeight="1" x14ac:dyDescent="0.2">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2"/>
      <c r="AP199" s="22"/>
    </row>
    <row r="200" spans="2:97" ht="7.5" customHeight="1" x14ac:dyDescent="0.2">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row>
    <row r="201" spans="2:97" ht="7.5" customHeight="1" x14ac:dyDescent="0.2">
      <c r="B201" s="446" t="s">
        <v>175</v>
      </c>
      <c r="C201" s="447"/>
      <c r="D201" s="447"/>
      <c r="E201" s="447"/>
      <c r="F201" s="447"/>
      <c r="G201" s="447"/>
      <c r="H201" s="447"/>
      <c r="I201" s="447"/>
      <c r="J201" s="447"/>
      <c r="K201" s="447"/>
      <c r="L201" s="447"/>
      <c r="M201" s="447"/>
      <c r="N201" s="447"/>
      <c r="O201" s="447"/>
      <c r="P201" s="447"/>
      <c r="Q201" s="447"/>
      <c r="R201" s="447"/>
      <c r="S201" s="447"/>
      <c r="T201" s="447"/>
      <c r="U201" s="447"/>
      <c r="V201" s="447"/>
      <c r="W201" s="447"/>
      <c r="X201" s="447"/>
      <c r="Y201" s="447"/>
      <c r="Z201" s="447"/>
      <c r="AA201" s="447"/>
      <c r="AB201" s="447"/>
      <c r="AC201" s="447"/>
      <c r="AD201" s="447"/>
      <c r="AE201" s="447"/>
      <c r="AF201" s="447"/>
      <c r="AG201" s="447"/>
      <c r="AH201" s="447"/>
      <c r="AI201" s="447"/>
      <c r="AJ201" s="447"/>
      <c r="AK201" s="447"/>
      <c r="AL201" s="447"/>
      <c r="AM201" s="447"/>
      <c r="AN201" s="447"/>
      <c r="AO201" s="447"/>
      <c r="AP201" s="447"/>
      <c r="AQ201" s="447"/>
      <c r="AR201" s="447"/>
      <c r="AS201" s="447"/>
      <c r="AT201" s="447"/>
      <c r="AU201" s="447"/>
      <c r="AV201" s="447"/>
      <c r="AW201" s="447"/>
      <c r="AX201" s="447"/>
      <c r="AY201" s="447"/>
      <c r="AZ201" s="447"/>
      <c r="BA201" s="447"/>
      <c r="BB201" s="447"/>
      <c r="BC201" s="447"/>
      <c r="BD201" s="447"/>
      <c r="BE201" s="447"/>
      <c r="BF201" s="447"/>
      <c r="BG201" s="447"/>
      <c r="BH201" s="447"/>
      <c r="BI201" s="447"/>
      <c r="BJ201" s="447"/>
      <c r="BK201" s="447"/>
      <c r="BL201" s="447"/>
      <c r="BM201" s="447"/>
      <c r="BN201" s="447"/>
      <c r="BO201" s="447"/>
      <c r="BP201" s="447"/>
      <c r="BQ201" s="447"/>
      <c r="BR201" s="447"/>
      <c r="BS201" s="447"/>
      <c r="BT201" s="447"/>
      <c r="BU201" s="447"/>
      <c r="BV201" s="447"/>
      <c r="BW201" s="447"/>
      <c r="BX201" s="447"/>
      <c r="BY201" s="447"/>
      <c r="BZ201" s="447"/>
      <c r="CA201" s="447"/>
      <c r="CB201" s="447"/>
      <c r="CC201" s="447"/>
      <c r="CD201" s="447"/>
      <c r="CE201" s="447"/>
      <c r="CF201" s="447"/>
      <c r="CG201" s="447"/>
      <c r="CH201" s="447"/>
      <c r="CI201" s="447"/>
      <c r="CJ201" s="447"/>
      <c r="CK201" s="447"/>
      <c r="CL201" s="447"/>
      <c r="CM201" s="447"/>
      <c r="CN201" s="447"/>
      <c r="CO201" s="447"/>
      <c r="CP201" s="447"/>
      <c r="CQ201" s="447"/>
      <c r="CR201" s="447"/>
      <c r="CS201" s="448"/>
    </row>
    <row r="202" spans="2:97" ht="7.5" customHeight="1" x14ac:dyDescent="0.2">
      <c r="B202" s="449"/>
      <c r="C202" s="450"/>
      <c r="D202" s="450"/>
      <c r="E202" s="450"/>
      <c r="F202" s="450"/>
      <c r="G202" s="450"/>
      <c r="H202" s="450"/>
      <c r="I202" s="450"/>
      <c r="J202" s="450"/>
      <c r="K202" s="450"/>
      <c r="L202" s="450"/>
      <c r="M202" s="450"/>
      <c r="N202" s="450"/>
      <c r="O202" s="450"/>
      <c r="P202" s="450"/>
      <c r="Q202" s="450"/>
      <c r="R202" s="450"/>
      <c r="S202" s="450"/>
      <c r="T202" s="450"/>
      <c r="U202" s="450"/>
      <c r="V202" s="450"/>
      <c r="W202" s="450"/>
      <c r="X202" s="450"/>
      <c r="Y202" s="450"/>
      <c r="Z202" s="450"/>
      <c r="AA202" s="450"/>
      <c r="AB202" s="450"/>
      <c r="AC202" s="450"/>
      <c r="AD202" s="450"/>
      <c r="AE202" s="450"/>
      <c r="AF202" s="450"/>
      <c r="AG202" s="450"/>
      <c r="AH202" s="450"/>
      <c r="AI202" s="450"/>
      <c r="AJ202" s="450"/>
      <c r="AK202" s="450"/>
      <c r="AL202" s="450"/>
      <c r="AM202" s="450"/>
      <c r="AN202" s="450"/>
      <c r="AO202" s="450"/>
      <c r="AP202" s="450"/>
      <c r="AQ202" s="450"/>
      <c r="AR202" s="450"/>
      <c r="AS202" s="450"/>
      <c r="AT202" s="450"/>
      <c r="AU202" s="450"/>
      <c r="AV202" s="450"/>
      <c r="AW202" s="450"/>
      <c r="AX202" s="450"/>
      <c r="AY202" s="450"/>
      <c r="AZ202" s="450"/>
      <c r="BA202" s="450"/>
      <c r="BB202" s="450"/>
      <c r="BC202" s="450"/>
      <c r="BD202" s="450"/>
      <c r="BE202" s="450"/>
      <c r="BF202" s="450"/>
      <c r="BG202" s="450"/>
      <c r="BH202" s="450"/>
      <c r="BI202" s="450"/>
      <c r="BJ202" s="450"/>
      <c r="BK202" s="450"/>
      <c r="BL202" s="450"/>
      <c r="BM202" s="450"/>
      <c r="BN202" s="450"/>
      <c r="BO202" s="450"/>
      <c r="BP202" s="450"/>
      <c r="BQ202" s="450"/>
      <c r="BR202" s="450"/>
      <c r="BS202" s="450"/>
      <c r="BT202" s="450"/>
      <c r="BU202" s="450"/>
      <c r="BV202" s="450"/>
      <c r="BW202" s="450"/>
      <c r="BX202" s="450"/>
      <c r="BY202" s="450"/>
      <c r="BZ202" s="450"/>
      <c r="CA202" s="450"/>
      <c r="CB202" s="450"/>
      <c r="CC202" s="450"/>
      <c r="CD202" s="450"/>
      <c r="CE202" s="450"/>
      <c r="CF202" s="450"/>
      <c r="CG202" s="450"/>
      <c r="CH202" s="450"/>
      <c r="CI202" s="450"/>
      <c r="CJ202" s="450"/>
      <c r="CK202" s="450"/>
      <c r="CL202" s="450"/>
      <c r="CM202" s="450"/>
      <c r="CN202" s="450"/>
      <c r="CO202" s="450"/>
      <c r="CP202" s="450"/>
      <c r="CQ202" s="450"/>
      <c r="CR202" s="450"/>
      <c r="CS202" s="451"/>
    </row>
    <row r="203" spans="2:97" ht="7.5" customHeight="1" x14ac:dyDescent="0.2">
      <c r="B203" s="452"/>
      <c r="C203" s="453"/>
      <c r="D203" s="453"/>
      <c r="E203" s="453"/>
      <c r="F203" s="453"/>
      <c r="G203" s="453"/>
      <c r="H203" s="453"/>
      <c r="I203" s="453"/>
      <c r="J203" s="453"/>
      <c r="K203" s="453"/>
      <c r="L203" s="453"/>
      <c r="M203" s="453"/>
      <c r="N203" s="453"/>
      <c r="O203" s="453"/>
      <c r="P203" s="453"/>
      <c r="Q203" s="453"/>
      <c r="R203" s="453"/>
      <c r="S203" s="453"/>
      <c r="T203" s="453"/>
      <c r="U203" s="453"/>
      <c r="V203" s="453"/>
      <c r="W203" s="453"/>
      <c r="X203" s="453"/>
      <c r="Y203" s="453"/>
      <c r="Z203" s="453"/>
      <c r="AA203" s="453"/>
      <c r="AB203" s="453"/>
      <c r="AC203" s="453"/>
      <c r="AD203" s="453"/>
      <c r="AE203" s="453"/>
      <c r="AF203" s="453"/>
      <c r="AG203" s="453"/>
      <c r="AH203" s="453"/>
      <c r="AI203" s="453"/>
      <c r="AJ203" s="453"/>
      <c r="AK203" s="453"/>
      <c r="AL203" s="453"/>
      <c r="AM203" s="453"/>
      <c r="AN203" s="453"/>
      <c r="AO203" s="453"/>
      <c r="AP203" s="453"/>
      <c r="AQ203" s="453"/>
      <c r="AR203" s="453"/>
      <c r="AS203" s="453"/>
      <c r="AT203" s="453"/>
      <c r="AU203" s="453"/>
      <c r="AV203" s="453"/>
      <c r="AW203" s="453"/>
      <c r="AX203" s="453"/>
      <c r="AY203" s="453"/>
      <c r="AZ203" s="453"/>
      <c r="BA203" s="453"/>
      <c r="BB203" s="453"/>
      <c r="BC203" s="453"/>
      <c r="BD203" s="453"/>
      <c r="BE203" s="453"/>
      <c r="BF203" s="453"/>
      <c r="BG203" s="453"/>
      <c r="BH203" s="453"/>
      <c r="BI203" s="453"/>
      <c r="BJ203" s="453"/>
      <c r="BK203" s="453"/>
      <c r="BL203" s="453"/>
      <c r="BM203" s="453"/>
      <c r="BN203" s="453"/>
      <c r="BO203" s="453"/>
      <c r="BP203" s="453"/>
      <c r="BQ203" s="453"/>
      <c r="BR203" s="453"/>
      <c r="BS203" s="453"/>
      <c r="BT203" s="453"/>
      <c r="BU203" s="453"/>
      <c r="BV203" s="453"/>
      <c r="BW203" s="453"/>
      <c r="BX203" s="453"/>
      <c r="BY203" s="453"/>
      <c r="BZ203" s="453"/>
      <c r="CA203" s="453"/>
      <c r="CB203" s="453"/>
      <c r="CC203" s="453"/>
      <c r="CD203" s="453"/>
      <c r="CE203" s="453"/>
      <c r="CF203" s="453"/>
      <c r="CG203" s="453"/>
      <c r="CH203" s="453"/>
      <c r="CI203" s="453"/>
      <c r="CJ203" s="453"/>
      <c r="CK203" s="453"/>
      <c r="CL203" s="453"/>
      <c r="CM203" s="453"/>
      <c r="CN203" s="453"/>
      <c r="CO203" s="453"/>
      <c r="CP203" s="453"/>
      <c r="CQ203" s="453"/>
      <c r="CR203" s="453"/>
      <c r="CS203" s="454"/>
    </row>
    <row r="204" spans="2:97" ht="7.5" customHeight="1" thickBot="1" x14ac:dyDescent="0.25">
      <c r="B204" s="78"/>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c r="BK204" s="85"/>
      <c r="BL204" s="85"/>
      <c r="BM204" s="85"/>
      <c r="BN204" s="85"/>
      <c r="BO204" s="85"/>
      <c r="BP204" s="85"/>
      <c r="BQ204" s="85"/>
      <c r="BR204" s="85"/>
      <c r="BS204" s="85"/>
      <c r="BT204" s="85"/>
      <c r="BU204" s="85"/>
      <c r="BV204" s="85"/>
      <c r="BW204" s="85"/>
      <c r="BX204" s="85"/>
      <c r="BY204" s="85"/>
      <c r="BZ204" s="85"/>
      <c r="CA204" s="85"/>
      <c r="CB204" s="85"/>
      <c r="CC204" s="85"/>
      <c r="CD204" s="85"/>
      <c r="CE204" s="85"/>
      <c r="CF204" s="85"/>
      <c r="CG204" s="85"/>
      <c r="CH204" s="85"/>
      <c r="CI204" s="85"/>
      <c r="CJ204" s="85"/>
      <c r="CK204" s="85"/>
      <c r="CL204" s="85"/>
      <c r="CM204" s="85"/>
      <c r="CN204" s="85"/>
      <c r="CO204" s="85"/>
      <c r="CP204" s="85"/>
      <c r="CQ204" s="85"/>
      <c r="CR204" s="85"/>
      <c r="CS204" s="79"/>
    </row>
    <row r="205" spans="2:97" ht="7.5" customHeight="1" x14ac:dyDescent="0.2">
      <c r="B205" s="80"/>
      <c r="C205" s="673" t="str">
        <f>C70&amp;""</f>
        <v/>
      </c>
      <c r="D205" s="674"/>
      <c r="E205" s="674"/>
      <c r="F205" s="675"/>
      <c r="G205" s="1"/>
      <c r="H205" s="682" t="s">
        <v>195</v>
      </c>
      <c r="I205" s="682"/>
      <c r="J205" s="682"/>
      <c r="K205" s="682"/>
      <c r="L205" s="682"/>
      <c r="M205" s="682"/>
      <c r="N205" s="682"/>
      <c r="O205" s="682"/>
      <c r="P205" s="682"/>
      <c r="Q205" s="682"/>
      <c r="R205" s="682"/>
      <c r="S205" s="682"/>
      <c r="T205" s="682"/>
      <c r="U205" s="682"/>
      <c r="V205" s="682"/>
      <c r="W205" s="682"/>
      <c r="X205" s="682"/>
      <c r="Y205" s="682"/>
      <c r="Z205" s="682"/>
      <c r="AA205" s="682"/>
      <c r="AB205" s="682"/>
      <c r="AC205" s="682"/>
      <c r="AD205" s="682"/>
      <c r="AE205" s="682"/>
      <c r="AF205" s="682"/>
      <c r="AG205" s="682"/>
      <c r="AH205" s="682"/>
      <c r="AI205" s="682"/>
      <c r="AJ205" s="682"/>
      <c r="AK205" s="682"/>
      <c r="AL205" s="682"/>
      <c r="AM205" s="682"/>
      <c r="AN205" s="682"/>
      <c r="AO205" s="682"/>
      <c r="AP205" s="682"/>
      <c r="AQ205" s="682"/>
      <c r="AR205" s="682"/>
      <c r="AS205" s="682"/>
      <c r="AT205" s="682"/>
      <c r="AU205" s="682"/>
      <c r="AV205" s="682"/>
      <c r="AW205" s="682"/>
      <c r="AX205" s="682"/>
      <c r="AY205" s="682"/>
      <c r="AZ205" s="682"/>
      <c r="BA205" s="682"/>
      <c r="BB205" s="682"/>
      <c r="BC205" s="682"/>
      <c r="BD205" s="682"/>
      <c r="BE205" s="682"/>
      <c r="BF205" s="682"/>
      <c r="BG205" s="682"/>
      <c r="BH205" s="682"/>
      <c r="BI205" s="682"/>
      <c r="BJ205" s="682"/>
      <c r="BK205" s="682"/>
      <c r="BL205" s="682"/>
      <c r="BM205" s="682"/>
      <c r="BN205" s="682"/>
      <c r="BO205" s="682"/>
      <c r="BP205" s="682"/>
      <c r="BQ205" s="682"/>
      <c r="BR205" s="682"/>
      <c r="BS205" s="682"/>
      <c r="BT205" s="682"/>
      <c r="BU205" s="682"/>
      <c r="BV205" s="682"/>
      <c r="BW205" s="682"/>
      <c r="BX205" s="682"/>
      <c r="BY205" s="682"/>
      <c r="BZ205" s="682"/>
      <c r="CA205" s="682"/>
      <c r="CB205" s="682"/>
      <c r="CC205" s="682"/>
      <c r="CD205" s="682"/>
      <c r="CE205" s="682"/>
      <c r="CF205" s="682"/>
      <c r="CG205" s="682"/>
      <c r="CH205" s="682"/>
      <c r="CI205" s="682"/>
      <c r="CJ205" s="682"/>
      <c r="CK205" s="682"/>
      <c r="CL205" s="682"/>
      <c r="CM205" s="682"/>
      <c r="CN205" s="682"/>
      <c r="CO205" s="682"/>
      <c r="CP205" s="682"/>
      <c r="CQ205" s="682"/>
      <c r="CR205" s="682"/>
      <c r="CS205" s="81"/>
    </row>
    <row r="206" spans="2:97" ht="7.5" customHeight="1" x14ac:dyDescent="0.2">
      <c r="B206" s="80"/>
      <c r="C206" s="676"/>
      <c r="D206" s="677"/>
      <c r="E206" s="677"/>
      <c r="F206" s="678"/>
      <c r="G206" s="87"/>
      <c r="H206" s="682"/>
      <c r="I206" s="682"/>
      <c r="J206" s="682"/>
      <c r="K206" s="682"/>
      <c r="L206" s="682"/>
      <c r="M206" s="682"/>
      <c r="N206" s="682"/>
      <c r="O206" s="682"/>
      <c r="P206" s="682"/>
      <c r="Q206" s="682"/>
      <c r="R206" s="682"/>
      <c r="S206" s="682"/>
      <c r="T206" s="682"/>
      <c r="U206" s="682"/>
      <c r="V206" s="682"/>
      <c r="W206" s="682"/>
      <c r="X206" s="682"/>
      <c r="Y206" s="682"/>
      <c r="Z206" s="682"/>
      <c r="AA206" s="682"/>
      <c r="AB206" s="682"/>
      <c r="AC206" s="682"/>
      <c r="AD206" s="682"/>
      <c r="AE206" s="682"/>
      <c r="AF206" s="682"/>
      <c r="AG206" s="682"/>
      <c r="AH206" s="682"/>
      <c r="AI206" s="682"/>
      <c r="AJ206" s="682"/>
      <c r="AK206" s="682"/>
      <c r="AL206" s="682"/>
      <c r="AM206" s="682"/>
      <c r="AN206" s="682"/>
      <c r="AO206" s="682"/>
      <c r="AP206" s="682"/>
      <c r="AQ206" s="682"/>
      <c r="AR206" s="682"/>
      <c r="AS206" s="682"/>
      <c r="AT206" s="682"/>
      <c r="AU206" s="682"/>
      <c r="AV206" s="682"/>
      <c r="AW206" s="682"/>
      <c r="AX206" s="682"/>
      <c r="AY206" s="682"/>
      <c r="AZ206" s="682"/>
      <c r="BA206" s="682"/>
      <c r="BB206" s="682"/>
      <c r="BC206" s="682"/>
      <c r="BD206" s="682"/>
      <c r="BE206" s="682"/>
      <c r="BF206" s="682"/>
      <c r="BG206" s="682"/>
      <c r="BH206" s="682"/>
      <c r="BI206" s="682"/>
      <c r="BJ206" s="682"/>
      <c r="BK206" s="682"/>
      <c r="BL206" s="682"/>
      <c r="BM206" s="682"/>
      <c r="BN206" s="682"/>
      <c r="BO206" s="682"/>
      <c r="BP206" s="682"/>
      <c r="BQ206" s="682"/>
      <c r="BR206" s="682"/>
      <c r="BS206" s="682"/>
      <c r="BT206" s="682"/>
      <c r="BU206" s="682"/>
      <c r="BV206" s="682"/>
      <c r="BW206" s="682"/>
      <c r="BX206" s="682"/>
      <c r="BY206" s="682"/>
      <c r="BZ206" s="682"/>
      <c r="CA206" s="682"/>
      <c r="CB206" s="682"/>
      <c r="CC206" s="682"/>
      <c r="CD206" s="682"/>
      <c r="CE206" s="682"/>
      <c r="CF206" s="682"/>
      <c r="CG206" s="682"/>
      <c r="CH206" s="682"/>
      <c r="CI206" s="682"/>
      <c r="CJ206" s="682"/>
      <c r="CK206" s="682"/>
      <c r="CL206" s="682"/>
      <c r="CM206" s="682"/>
      <c r="CN206" s="682"/>
      <c r="CO206" s="682"/>
      <c r="CP206" s="682"/>
      <c r="CQ206" s="682"/>
      <c r="CR206" s="682"/>
      <c r="CS206" s="81"/>
    </row>
    <row r="207" spans="2:97" ht="7.5" customHeight="1" x14ac:dyDescent="0.2">
      <c r="B207" s="80"/>
      <c r="C207" s="676"/>
      <c r="D207" s="677"/>
      <c r="E207" s="677"/>
      <c r="F207" s="678"/>
      <c r="G207" s="87"/>
      <c r="H207" s="682"/>
      <c r="I207" s="682"/>
      <c r="J207" s="682"/>
      <c r="K207" s="682"/>
      <c r="L207" s="682"/>
      <c r="M207" s="682"/>
      <c r="N207" s="682"/>
      <c r="O207" s="682"/>
      <c r="P207" s="682"/>
      <c r="Q207" s="682"/>
      <c r="R207" s="682"/>
      <c r="S207" s="682"/>
      <c r="T207" s="682"/>
      <c r="U207" s="682"/>
      <c r="V207" s="682"/>
      <c r="W207" s="682"/>
      <c r="X207" s="682"/>
      <c r="Y207" s="682"/>
      <c r="Z207" s="682"/>
      <c r="AA207" s="682"/>
      <c r="AB207" s="682"/>
      <c r="AC207" s="682"/>
      <c r="AD207" s="682"/>
      <c r="AE207" s="682"/>
      <c r="AF207" s="682"/>
      <c r="AG207" s="682"/>
      <c r="AH207" s="682"/>
      <c r="AI207" s="682"/>
      <c r="AJ207" s="682"/>
      <c r="AK207" s="682"/>
      <c r="AL207" s="682"/>
      <c r="AM207" s="682"/>
      <c r="AN207" s="682"/>
      <c r="AO207" s="682"/>
      <c r="AP207" s="682"/>
      <c r="AQ207" s="682"/>
      <c r="AR207" s="682"/>
      <c r="AS207" s="682"/>
      <c r="AT207" s="682"/>
      <c r="AU207" s="682"/>
      <c r="AV207" s="682"/>
      <c r="AW207" s="682"/>
      <c r="AX207" s="682"/>
      <c r="AY207" s="682"/>
      <c r="AZ207" s="682"/>
      <c r="BA207" s="682"/>
      <c r="BB207" s="682"/>
      <c r="BC207" s="682"/>
      <c r="BD207" s="682"/>
      <c r="BE207" s="682"/>
      <c r="BF207" s="682"/>
      <c r="BG207" s="682"/>
      <c r="BH207" s="682"/>
      <c r="BI207" s="682"/>
      <c r="BJ207" s="682"/>
      <c r="BK207" s="682"/>
      <c r="BL207" s="682"/>
      <c r="BM207" s="682"/>
      <c r="BN207" s="682"/>
      <c r="BO207" s="682"/>
      <c r="BP207" s="682"/>
      <c r="BQ207" s="682"/>
      <c r="BR207" s="682"/>
      <c r="BS207" s="682"/>
      <c r="BT207" s="682"/>
      <c r="BU207" s="682"/>
      <c r="BV207" s="682"/>
      <c r="BW207" s="682"/>
      <c r="BX207" s="682"/>
      <c r="BY207" s="682"/>
      <c r="BZ207" s="682"/>
      <c r="CA207" s="682"/>
      <c r="CB207" s="682"/>
      <c r="CC207" s="682"/>
      <c r="CD207" s="682"/>
      <c r="CE207" s="682"/>
      <c r="CF207" s="682"/>
      <c r="CG207" s="682"/>
      <c r="CH207" s="682"/>
      <c r="CI207" s="682"/>
      <c r="CJ207" s="682"/>
      <c r="CK207" s="682"/>
      <c r="CL207" s="682"/>
      <c r="CM207" s="682"/>
      <c r="CN207" s="682"/>
      <c r="CO207" s="682"/>
      <c r="CP207" s="682"/>
      <c r="CQ207" s="682"/>
      <c r="CR207" s="682"/>
      <c r="CS207" s="81"/>
    </row>
    <row r="208" spans="2:97" ht="7.5" customHeight="1" thickBot="1" x14ac:dyDescent="0.25">
      <c r="B208" s="80"/>
      <c r="C208" s="679"/>
      <c r="D208" s="680"/>
      <c r="E208" s="680"/>
      <c r="F208" s="681"/>
      <c r="G208" s="87"/>
      <c r="H208" s="682"/>
      <c r="I208" s="682"/>
      <c r="J208" s="682"/>
      <c r="K208" s="682"/>
      <c r="L208" s="682"/>
      <c r="M208" s="682"/>
      <c r="N208" s="682"/>
      <c r="O208" s="682"/>
      <c r="P208" s="682"/>
      <c r="Q208" s="682"/>
      <c r="R208" s="682"/>
      <c r="S208" s="682"/>
      <c r="T208" s="682"/>
      <c r="U208" s="682"/>
      <c r="V208" s="682"/>
      <c r="W208" s="682"/>
      <c r="X208" s="682"/>
      <c r="Y208" s="682"/>
      <c r="Z208" s="682"/>
      <c r="AA208" s="682"/>
      <c r="AB208" s="682"/>
      <c r="AC208" s="682"/>
      <c r="AD208" s="682"/>
      <c r="AE208" s="682"/>
      <c r="AF208" s="682"/>
      <c r="AG208" s="682"/>
      <c r="AH208" s="682"/>
      <c r="AI208" s="682"/>
      <c r="AJ208" s="682"/>
      <c r="AK208" s="682"/>
      <c r="AL208" s="682"/>
      <c r="AM208" s="682"/>
      <c r="AN208" s="682"/>
      <c r="AO208" s="682"/>
      <c r="AP208" s="682"/>
      <c r="AQ208" s="682"/>
      <c r="AR208" s="682"/>
      <c r="AS208" s="682"/>
      <c r="AT208" s="682"/>
      <c r="AU208" s="682"/>
      <c r="AV208" s="682"/>
      <c r="AW208" s="682"/>
      <c r="AX208" s="682"/>
      <c r="AY208" s="682"/>
      <c r="AZ208" s="682"/>
      <c r="BA208" s="682"/>
      <c r="BB208" s="682"/>
      <c r="BC208" s="682"/>
      <c r="BD208" s="682"/>
      <c r="BE208" s="682"/>
      <c r="BF208" s="682"/>
      <c r="BG208" s="682"/>
      <c r="BH208" s="682"/>
      <c r="BI208" s="682"/>
      <c r="BJ208" s="682"/>
      <c r="BK208" s="682"/>
      <c r="BL208" s="682"/>
      <c r="BM208" s="682"/>
      <c r="BN208" s="682"/>
      <c r="BO208" s="682"/>
      <c r="BP208" s="682"/>
      <c r="BQ208" s="682"/>
      <c r="BR208" s="682"/>
      <c r="BS208" s="682"/>
      <c r="BT208" s="682"/>
      <c r="BU208" s="682"/>
      <c r="BV208" s="682"/>
      <c r="BW208" s="682"/>
      <c r="BX208" s="682"/>
      <c r="BY208" s="682"/>
      <c r="BZ208" s="682"/>
      <c r="CA208" s="682"/>
      <c r="CB208" s="682"/>
      <c r="CC208" s="682"/>
      <c r="CD208" s="682"/>
      <c r="CE208" s="682"/>
      <c r="CF208" s="682"/>
      <c r="CG208" s="682"/>
      <c r="CH208" s="682"/>
      <c r="CI208" s="682"/>
      <c r="CJ208" s="682"/>
      <c r="CK208" s="682"/>
      <c r="CL208" s="682"/>
      <c r="CM208" s="682"/>
      <c r="CN208" s="682"/>
      <c r="CO208" s="682"/>
      <c r="CP208" s="682"/>
      <c r="CQ208" s="682"/>
      <c r="CR208" s="682"/>
      <c r="CS208" s="81"/>
    </row>
    <row r="209" spans="2:98" ht="7.5" customHeight="1" thickBot="1" x14ac:dyDescent="0.25">
      <c r="B209" s="80"/>
      <c r="C209" s="105"/>
      <c r="D209" s="105"/>
      <c r="E209" s="105"/>
      <c r="F209" s="10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c r="BC209" s="45"/>
      <c r="BD209" s="45"/>
      <c r="BE209" s="45"/>
      <c r="BF209" s="45"/>
      <c r="BG209" s="45"/>
      <c r="BH209" s="45"/>
      <c r="BI209" s="45"/>
      <c r="BJ209" s="45"/>
      <c r="BK209" s="45"/>
      <c r="BL209" s="45"/>
      <c r="BM209" s="45"/>
      <c r="BN209" s="45"/>
      <c r="BO209" s="45"/>
      <c r="BP209" s="45"/>
      <c r="BQ209" s="45"/>
      <c r="BR209" s="45"/>
      <c r="BS209" s="45"/>
      <c r="BT209" s="45"/>
      <c r="BU209" s="45"/>
      <c r="BV209" s="45"/>
      <c r="BW209" s="45"/>
      <c r="BX209" s="45"/>
      <c r="BY209" s="45"/>
      <c r="BZ209" s="45"/>
      <c r="CA209" s="45"/>
      <c r="CB209" s="45"/>
      <c r="CC209" s="45"/>
      <c r="CD209" s="45"/>
      <c r="CE209" s="45"/>
      <c r="CF209" s="45"/>
      <c r="CG209" s="45"/>
      <c r="CH209" s="45"/>
      <c r="CI209" s="45"/>
      <c r="CJ209" s="45"/>
      <c r="CK209" s="45"/>
      <c r="CL209" s="45"/>
      <c r="CM209" s="45"/>
      <c r="CN209" s="45"/>
      <c r="CO209" s="45"/>
      <c r="CP209" s="45"/>
      <c r="CQ209" s="45"/>
      <c r="CR209" s="45"/>
      <c r="CS209" s="81"/>
    </row>
    <row r="210" spans="2:98" ht="7.5" customHeight="1" x14ac:dyDescent="0.2">
      <c r="B210" s="80"/>
      <c r="C210" s="673" t="str">
        <f>C75&amp;""</f>
        <v/>
      </c>
      <c r="D210" s="674"/>
      <c r="E210" s="674"/>
      <c r="F210" s="675"/>
      <c r="G210" s="1"/>
      <c r="H210" s="682" t="s">
        <v>143</v>
      </c>
      <c r="I210" s="682"/>
      <c r="J210" s="682"/>
      <c r="K210" s="682"/>
      <c r="L210" s="682"/>
      <c r="M210" s="682"/>
      <c r="N210" s="682"/>
      <c r="O210" s="682"/>
      <c r="P210" s="682"/>
      <c r="Q210" s="682"/>
      <c r="R210" s="682"/>
      <c r="S210" s="682"/>
      <c r="T210" s="682"/>
      <c r="U210" s="682"/>
      <c r="V210" s="682"/>
      <c r="W210" s="682"/>
      <c r="X210" s="682"/>
      <c r="Y210" s="682"/>
      <c r="Z210" s="682"/>
      <c r="AA210" s="682"/>
      <c r="AB210" s="682"/>
      <c r="AC210" s="682"/>
      <c r="AD210" s="682"/>
      <c r="AE210" s="682"/>
      <c r="AF210" s="682"/>
      <c r="AG210" s="682"/>
      <c r="AH210" s="682"/>
      <c r="AI210" s="682"/>
      <c r="AJ210" s="682"/>
      <c r="AK210" s="682"/>
      <c r="AL210" s="682"/>
      <c r="AM210" s="682"/>
      <c r="AN210" s="682"/>
      <c r="AO210" s="682"/>
      <c r="AP210" s="682"/>
      <c r="AQ210" s="682"/>
      <c r="AR210" s="682"/>
      <c r="AS210" s="682"/>
      <c r="AT210" s="682"/>
      <c r="AU210" s="682"/>
      <c r="AV210" s="682"/>
      <c r="AW210" s="682"/>
      <c r="AX210" s="682"/>
      <c r="AY210" s="682"/>
      <c r="AZ210" s="682"/>
      <c r="BA210" s="682"/>
      <c r="BB210" s="682"/>
      <c r="BC210" s="682"/>
      <c r="BD210" s="682"/>
      <c r="BE210" s="682"/>
      <c r="BF210" s="682"/>
      <c r="BG210" s="682"/>
      <c r="BH210" s="682"/>
      <c r="BI210" s="682"/>
      <c r="BJ210" s="682"/>
      <c r="BK210" s="682"/>
      <c r="BL210" s="682"/>
      <c r="BM210" s="682"/>
      <c r="BN210" s="682"/>
      <c r="BO210" s="682"/>
      <c r="BP210" s="682"/>
      <c r="BQ210" s="682"/>
      <c r="BR210" s="682"/>
      <c r="BS210" s="682"/>
      <c r="BT210" s="682"/>
      <c r="BU210" s="682"/>
      <c r="BV210" s="682"/>
      <c r="BW210" s="682"/>
      <c r="BX210" s="682"/>
      <c r="BY210" s="682"/>
      <c r="BZ210" s="682"/>
      <c r="CA210" s="682"/>
      <c r="CB210" s="682"/>
      <c r="CC210" s="682"/>
      <c r="CD210" s="682"/>
      <c r="CE210" s="682"/>
      <c r="CF210" s="682"/>
      <c r="CG210" s="682"/>
      <c r="CH210" s="682"/>
      <c r="CI210" s="682"/>
      <c r="CJ210" s="682"/>
      <c r="CK210" s="682"/>
      <c r="CL210" s="682"/>
      <c r="CM210" s="682"/>
      <c r="CN210" s="682"/>
      <c r="CO210" s="682"/>
      <c r="CP210" s="682"/>
      <c r="CQ210" s="682"/>
      <c r="CR210" s="682"/>
      <c r="CS210" s="81"/>
    </row>
    <row r="211" spans="2:98" ht="7.5" customHeight="1" x14ac:dyDescent="0.2">
      <c r="B211" s="80"/>
      <c r="C211" s="676"/>
      <c r="D211" s="677"/>
      <c r="E211" s="677"/>
      <c r="F211" s="678"/>
      <c r="G211" s="87"/>
      <c r="H211" s="682"/>
      <c r="I211" s="682"/>
      <c r="J211" s="682"/>
      <c r="K211" s="682"/>
      <c r="L211" s="682"/>
      <c r="M211" s="682"/>
      <c r="N211" s="682"/>
      <c r="O211" s="682"/>
      <c r="P211" s="682"/>
      <c r="Q211" s="682"/>
      <c r="R211" s="682"/>
      <c r="S211" s="682"/>
      <c r="T211" s="682"/>
      <c r="U211" s="682"/>
      <c r="V211" s="682"/>
      <c r="W211" s="682"/>
      <c r="X211" s="682"/>
      <c r="Y211" s="682"/>
      <c r="Z211" s="682"/>
      <c r="AA211" s="682"/>
      <c r="AB211" s="682"/>
      <c r="AC211" s="682"/>
      <c r="AD211" s="682"/>
      <c r="AE211" s="682"/>
      <c r="AF211" s="682"/>
      <c r="AG211" s="682"/>
      <c r="AH211" s="682"/>
      <c r="AI211" s="682"/>
      <c r="AJ211" s="682"/>
      <c r="AK211" s="682"/>
      <c r="AL211" s="682"/>
      <c r="AM211" s="682"/>
      <c r="AN211" s="682"/>
      <c r="AO211" s="682"/>
      <c r="AP211" s="682"/>
      <c r="AQ211" s="682"/>
      <c r="AR211" s="682"/>
      <c r="AS211" s="682"/>
      <c r="AT211" s="682"/>
      <c r="AU211" s="682"/>
      <c r="AV211" s="682"/>
      <c r="AW211" s="682"/>
      <c r="AX211" s="682"/>
      <c r="AY211" s="682"/>
      <c r="AZ211" s="682"/>
      <c r="BA211" s="682"/>
      <c r="BB211" s="682"/>
      <c r="BC211" s="682"/>
      <c r="BD211" s="682"/>
      <c r="BE211" s="682"/>
      <c r="BF211" s="682"/>
      <c r="BG211" s="682"/>
      <c r="BH211" s="682"/>
      <c r="BI211" s="682"/>
      <c r="BJ211" s="682"/>
      <c r="BK211" s="682"/>
      <c r="BL211" s="682"/>
      <c r="BM211" s="682"/>
      <c r="BN211" s="682"/>
      <c r="BO211" s="682"/>
      <c r="BP211" s="682"/>
      <c r="BQ211" s="682"/>
      <c r="BR211" s="682"/>
      <c r="BS211" s="682"/>
      <c r="BT211" s="682"/>
      <c r="BU211" s="682"/>
      <c r="BV211" s="682"/>
      <c r="BW211" s="682"/>
      <c r="BX211" s="682"/>
      <c r="BY211" s="682"/>
      <c r="BZ211" s="682"/>
      <c r="CA211" s="682"/>
      <c r="CB211" s="682"/>
      <c r="CC211" s="682"/>
      <c r="CD211" s="682"/>
      <c r="CE211" s="682"/>
      <c r="CF211" s="682"/>
      <c r="CG211" s="682"/>
      <c r="CH211" s="682"/>
      <c r="CI211" s="682"/>
      <c r="CJ211" s="682"/>
      <c r="CK211" s="682"/>
      <c r="CL211" s="682"/>
      <c r="CM211" s="682"/>
      <c r="CN211" s="682"/>
      <c r="CO211" s="682"/>
      <c r="CP211" s="682"/>
      <c r="CQ211" s="682"/>
      <c r="CR211" s="682"/>
      <c r="CS211" s="81"/>
    </row>
    <row r="212" spans="2:98" ht="7.5" customHeight="1" x14ac:dyDescent="0.2">
      <c r="B212" s="82"/>
      <c r="C212" s="676"/>
      <c r="D212" s="677"/>
      <c r="E212" s="677"/>
      <c r="F212" s="678"/>
      <c r="G212" s="87"/>
      <c r="H212" s="682"/>
      <c r="I212" s="682"/>
      <c r="J212" s="682"/>
      <c r="K212" s="682"/>
      <c r="L212" s="682"/>
      <c r="M212" s="682"/>
      <c r="N212" s="682"/>
      <c r="O212" s="682"/>
      <c r="P212" s="682"/>
      <c r="Q212" s="682"/>
      <c r="R212" s="682"/>
      <c r="S212" s="682"/>
      <c r="T212" s="682"/>
      <c r="U212" s="682"/>
      <c r="V212" s="682"/>
      <c r="W212" s="682"/>
      <c r="X212" s="682"/>
      <c r="Y212" s="682"/>
      <c r="Z212" s="682"/>
      <c r="AA212" s="682"/>
      <c r="AB212" s="682"/>
      <c r="AC212" s="682"/>
      <c r="AD212" s="682"/>
      <c r="AE212" s="682"/>
      <c r="AF212" s="682"/>
      <c r="AG212" s="682"/>
      <c r="AH212" s="682"/>
      <c r="AI212" s="682"/>
      <c r="AJ212" s="682"/>
      <c r="AK212" s="682"/>
      <c r="AL212" s="682"/>
      <c r="AM212" s="682"/>
      <c r="AN212" s="682"/>
      <c r="AO212" s="682"/>
      <c r="AP212" s="682"/>
      <c r="AQ212" s="682"/>
      <c r="AR212" s="682"/>
      <c r="AS212" s="682"/>
      <c r="AT212" s="682"/>
      <c r="AU212" s="682"/>
      <c r="AV212" s="682"/>
      <c r="AW212" s="682"/>
      <c r="AX212" s="682"/>
      <c r="AY212" s="682"/>
      <c r="AZ212" s="682"/>
      <c r="BA212" s="682"/>
      <c r="BB212" s="682"/>
      <c r="BC212" s="682"/>
      <c r="BD212" s="682"/>
      <c r="BE212" s="682"/>
      <c r="BF212" s="682"/>
      <c r="BG212" s="682"/>
      <c r="BH212" s="682"/>
      <c r="BI212" s="682"/>
      <c r="BJ212" s="682"/>
      <c r="BK212" s="682"/>
      <c r="BL212" s="682"/>
      <c r="BM212" s="682"/>
      <c r="BN212" s="682"/>
      <c r="BO212" s="682"/>
      <c r="BP212" s="682"/>
      <c r="BQ212" s="682"/>
      <c r="BR212" s="682"/>
      <c r="BS212" s="682"/>
      <c r="BT212" s="682"/>
      <c r="BU212" s="682"/>
      <c r="BV212" s="682"/>
      <c r="BW212" s="682"/>
      <c r="BX212" s="682"/>
      <c r="BY212" s="682"/>
      <c r="BZ212" s="682"/>
      <c r="CA212" s="682"/>
      <c r="CB212" s="682"/>
      <c r="CC212" s="682"/>
      <c r="CD212" s="682"/>
      <c r="CE212" s="682"/>
      <c r="CF212" s="682"/>
      <c r="CG212" s="682"/>
      <c r="CH212" s="682"/>
      <c r="CI212" s="682"/>
      <c r="CJ212" s="682"/>
      <c r="CK212" s="682"/>
      <c r="CL212" s="682"/>
      <c r="CM212" s="682"/>
      <c r="CN212" s="682"/>
      <c r="CO212" s="682"/>
      <c r="CP212" s="682"/>
      <c r="CQ212" s="682"/>
      <c r="CR212" s="682"/>
      <c r="CS212" s="83"/>
    </row>
    <row r="213" spans="2:98" ht="7.5" customHeight="1" thickBot="1" x14ac:dyDescent="0.25">
      <c r="B213" s="82"/>
      <c r="C213" s="679"/>
      <c r="D213" s="680"/>
      <c r="E213" s="680"/>
      <c r="F213" s="681"/>
      <c r="G213" s="87"/>
      <c r="H213" s="682"/>
      <c r="I213" s="682"/>
      <c r="J213" s="682"/>
      <c r="K213" s="682"/>
      <c r="L213" s="682"/>
      <c r="M213" s="682"/>
      <c r="N213" s="682"/>
      <c r="O213" s="682"/>
      <c r="P213" s="682"/>
      <c r="Q213" s="682"/>
      <c r="R213" s="682"/>
      <c r="S213" s="682"/>
      <c r="T213" s="682"/>
      <c r="U213" s="682"/>
      <c r="V213" s="682"/>
      <c r="W213" s="682"/>
      <c r="X213" s="682"/>
      <c r="Y213" s="682"/>
      <c r="Z213" s="682"/>
      <c r="AA213" s="682"/>
      <c r="AB213" s="682"/>
      <c r="AC213" s="682"/>
      <c r="AD213" s="682"/>
      <c r="AE213" s="682"/>
      <c r="AF213" s="682"/>
      <c r="AG213" s="682"/>
      <c r="AH213" s="682"/>
      <c r="AI213" s="682"/>
      <c r="AJ213" s="682"/>
      <c r="AK213" s="682"/>
      <c r="AL213" s="682"/>
      <c r="AM213" s="682"/>
      <c r="AN213" s="682"/>
      <c r="AO213" s="682"/>
      <c r="AP213" s="682"/>
      <c r="AQ213" s="682"/>
      <c r="AR213" s="682"/>
      <c r="AS213" s="682"/>
      <c r="AT213" s="682"/>
      <c r="AU213" s="682"/>
      <c r="AV213" s="682"/>
      <c r="AW213" s="682"/>
      <c r="AX213" s="682"/>
      <c r="AY213" s="682"/>
      <c r="AZ213" s="682"/>
      <c r="BA213" s="682"/>
      <c r="BB213" s="682"/>
      <c r="BC213" s="682"/>
      <c r="BD213" s="682"/>
      <c r="BE213" s="682"/>
      <c r="BF213" s="682"/>
      <c r="BG213" s="682"/>
      <c r="BH213" s="682"/>
      <c r="BI213" s="682"/>
      <c r="BJ213" s="682"/>
      <c r="BK213" s="682"/>
      <c r="BL213" s="682"/>
      <c r="BM213" s="682"/>
      <c r="BN213" s="682"/>
      <c r="BO213" s="682"/>
      <c r="BP213" s="682"/>
      <c r="BQ213" s="682"/>
      <c r="BR213" s="682"/>
      <c r="BS213" s="682"/>
      <c r="BT213" s="682"/>
      <c r="BU213" s="682"/>
      <c r="BV213" s="682"/>
      <c r="BW213" s="682"/>
      <c r="BX213" s="682"/>
      <c r="BY213" s="682"/>
      <c r="BZ213" s="682"/>
      <c r="CA213" s="682"/>
      <c r="CB213" s="682"/>
      <c r="CC213" s="682"/>
      <c r="CD213" s="682"/>
      <c r="CE213" s="682"/>
      <c r="CF213" s="682"/>
      <c r="CG213" s="682"/>
      <c r="CH213" s="682"/>
      <c r="CI213" s="682"/>
      <c r="CJ213" s="682"/>
      <c r="CK213" s="682"/>
      <c r="CL213" s="682"/>
      <c r="CM213" s="682"/>
      <c r="CN213" s="682"/>
      <c r="CO213" s="682"/>
      <c r="CP213" s="682"/>
      <c r="CQ213" s="682"/>
      <c r="CR213" s="682"/>
      <c r="CS213" s="83"/>
    </row>
    <row r="214" spans="2:98" ht="7.5" customHeight="1" x14ac:dyDescent="0.2">
      <c r="B214" s="82"/>
      <c r="C214" s="1"/>
      <c r="D214" s="65"/>
      <c r="E214" s="65"/>
      <c r="F214" s="65"/>
      <c r="G214" s="65"/>
      <c r="H214" s="671" t="s">
        <v>187</v>
      </c>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1"/>
      <c r="AP214" s="671"/>
      <c r="AQ214" s="671"/>
      <c r="AR214" s="671"/>
      <c r="AS214" s="671"/>
      <c r="AT214" s="671"/>
      <c r="AU214" s="671"/>
      <c r="AV214" s="671"/>
      <c r="AW214" s="671"/>
      <c r="AX214" s="671"/>
      <c r="AY214" s="671"/>
      <c r="AZ214" s="671"/>
      <c r="BA214" s="671"/>
      <c r="BB214" s="671"/>
      <c r="BC214" s="671"/>
      <c r="BD214" s="671"/>
      <c r="BE214" s="671"/>
      <c r="BF214" s="671"/>
      <c r="BG214" s="671"/>
      <c r="BH214" s="671"/>
      <c r="BI214" s="671"/>
      <c r="BJ214" s="671"/>
      <c r="BK214" s="671"/>
      <c r="BL214" s="671"/>
      <c r="BM214" s="671"/>
      <c r="BN214" s="671"/>
      <c r="BO214" s="671"/>
      <c r="BP214" s="671"/>
      <c r="BQ214" s="671"/>
      <c r="BR214" s="671"/>
      <c r="BS214" s="671"/>
      <c r="BT214" s="671"/>
      <c r="BU214" s="671"/>
      <c r="BV214" s="671"/>
      <c r="BW214" s="671"/>
      <c r="BX214" s="671"/>
      <c r="BY214" s="671"/>
      <c r="BZ214" s="671"/>
      <c r="CA214" s="671"/>
      <c r="CB214" s="671"/>
      <c r="CC214" s="671"/>
      <c r="CD214" s="671"/>
      <c r="CE214" s="671"/>
      <c r="CF214" s="671"/>
      <c r="CG214" s="671"/>
      <c r="CH214" s="671"/>
      <c r="CI214" s="671"/>
      <c r="CJ214" s="671"/>
      <c r="CK214" s="671"/>
      <c r="CL214" s="671"/>
      <c r="CM214" s="671"/>
      <c r="CN214" s="671"/>
      <c r="CO214" s="671"/>
      <c r="CP214" s="671"/>
      <c r="CQ214" s="671"/>
      <c r="CR214" s="671"/>
      <c r="CS214" s="83"/>
    </row>
    <row r="215" spans="2:98" ht="7.5" customHeight="1" x14ac:dyDescent="0.2">
      <c r="B215" s="82"/>
      <c r="C215" s="1"/>
      <c r="D215" s="65"/>
      <c r="E215" s="65"/>
      <c r="F215" s="65"/>
      <c r="G215" s="65"/>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1"/>
      <c r="AY215" s="671"/>
      <c r="AZ215" s="671"/>
      <c r="BA215" s="671"/>
      <c r="BB215" s="671"/>
      <c r="BC215" s="671"/>
      <c r="BD215" s="671"/>
      <c r="BE215" s="671"/>
      <c r="BF215" s="671"/>
      <c r="BG215" s="671"/>
      <c r="BH215" s="671"/>
      <c r="BI215" s="671"/>
      <c r="BJ215" s="671"/>
      <c r="BK215" s="671"/>
      <c r="BL215" s="671"/>
      <c r="BM215" s="671"/>
      <c r="BN215" s="671"/>
      <c r="BO215" s="671"/>
      <c r="BP215" s="671"/>
      <c r="BQ215" s="671"/>
      <c r="BR215" s="671"/>
      <c r="BS215" s="671"/>
      <c r="BT215" s="671"/>
      <c r="BU215" s="671"/>
      <c r="BV215" s="671"/>
      <c r="BW215" s="671"/>
      <c r="BX215" s="671"/>
      <c r="BY215" s="671"/>
      <c r="BZ215" s="671"/>
      <c r="CA215" s="671"/>
      <c r="CB215" s="671"/>
      <c r="CC215" s="671"/>
      <c r="CD215" s="671"/>
      <c r="CE215" s="671"/>
      <c r="CF215" s="671"/>
      <c r="CG215" s="671"/>
      <c r="CH215" s="671"/>
      <c r="CI215" s="671"/>
      <c r="CJ215" s="671"/>
      <c r="CK215" s="671"/>
      <c r="CL215" s="671"/>
      <c r="CM215" s="671"/>
      <c r="CN215" s="671"/>
      <c r="CO215" s="671"/>
      <c r="CP215" s="671"/>
      <c r="CQ215" s="671"/>
      <c r="CR215" s="671"/>
      <c r="CS215" s="83"/>
    </row>
    <row r="216" spans="2:98" ht="7.5" customHeight="1" x14ac:dyDescent="0.2">
      <c r="B216" s="82"/>
      <c r="C216" s="1"/>
      <c r="D216" s="65"/>
      <c r="E216" s="65"/>
      <c r="F216" s="65"/>
      <c r="G216" s="65"/>
      <c r="H216" s="671"/>
      <c r="I216" s="671"/>
      <c r="J216" s="671"/>
      <c r="K216" s="671"/>
      <c r="L216" s="671"/>
      <c r="M216" s="671"/>
      <c r="N216" s="671"/>
      <c r="O216" s="671"/>
      <c r="P216" s="671"/>
      <c r="Q216" s="671"/>
      <c r="R216" s="671"/>
      <c r="S216" s="671"/>
      <c r="T216" s="671"/>
      <c r="U216" s="671"/>
      <c r="V216" s="671"/>
      <c r="W216" s="671"/>
      <c r="X216" s="671"/>
      <c r="Y216" s="671"/>
      <c r="Z216" s="671"/>
      <c r="AA216" s="671"/>
      <c r="AB216" s="671"/>
      <c r="AC216" s="671"/>
      <c r="AD216" s="671"/>
      <c r="AE216" s="671"/>
      <c r="AF216" s="671"/>
      <c r="AG216" s="671"/>
      <c r="AH216" s="671"/>
      <c r="AI216" s="671"/>
      <c r="AJ216" s="671"/>
      <c r="AK216" s="671"/>
      <c r="AL216" s="671"/>
      <c r="AM216" s="671"/>
      <c r="AN216" s="671"/>
      <c r="AO216" s="671"/>
      <c r="AP216" s="671"/>
      <c r="AQ216" s="671"/>
      <c r="AR216" s="671"/>
      <c r="AS216" s="671"/>
      <c r="AT216" s="671"/>
      <c r="AU216" s="671"/>
      <c r="AV216" s="671"/>
      <c r="AW216" s="671"/>
      <c r="AX216" s="671"/>
      <c r="AY216" s="671"/>
      <c r="AZ216" s="671"/>
      <c r="BA216" s="671"/>
      <c r="BB216" s="671"/>
      <c r="BC216" s="671"/>
      <c r="BD216" s="671"/>
      <c r="BE216" s="671"/>
      <c r="BF216" s="671"/>
      <c r="BG216" s="671"/>
      <c r="BH216" s="671"/>
      <c r="BI216" s="671"/>
      <c r="BJ216" s="671"/>
      <c r="BK216" s="671"/>
      <c r="BL216" s="671"/>
      <c r="BM216" s="671"/>
      <c r="BN216" s="671"/>
      <c r="BO216" s="671"/>
      <c r="BP216" s="671"/>
      <c r="BQ216" s="671"/>
      <c r="BR216" s="671"/>
      <c r="BS216" s="671"/>
      <c r="BT216" s="671"/>
      <c r="BU216" s="671"/>
      <c r="BV216" s="671"/>
      <c r="BW216" s="671"/>
      <c r="BX216" s="671"/>
      <c r="BY216" s="671"/>
      <c r="BZ216" s="671"/>
      <c r="CA216" s="671"/>
      <c r="CB216" s="671"/>
      <c r="CC216" s="671"/>
      <c r="CD216" s="671"/>
      <c r="CE216" s="671"/>
      <c r="CF216" s="671"/>
      <c r="CG216" s="671"/>
      <c r="CH216" s="671"/>
      <c r="CI216" s="671"/>
      <c r="CJ216" s="671"/>
      <c r="CK216" s="671"/>
      <c r="CL216" s="671"/>
      <c r="CM216" s="671"/>
      <c r="CN216" s="671"/>
      <c r="CO216" s="671"/>
      <c r="CP216" s="671"/>
      <c r="CQ216" s="671"/>
      <c r="CR216" s="671"/>
      <c r="CS216" s="83"/>
    </row>
    <row r="217" spans="2:98" ht="7.5" customHeight="1" x14ac:dyDescent="0.2">
      <c r="B217" s="82"/>
      <c r="C217" s="86"/>
      <c r="D217" s="306" t="s">
        <v>136</v>
      </c>
      <c r="E217" s="306"/>
      <c r="F217" s="306"/>
      <c r="G217" s="306"/>
      <c r="H217" s="304" t="s">
        <v>137</v>
      </c>
      <c r="I217" s="304"/>
      <c r="J217" s="304"/>
      <c r="K217" s="304"/>
      <c r="L217" s="304"/>
      <c r="M217" s="304"/>
      <c r="N217" s="304"/>
      <c r="O217" s="304"/>
      <c r="P217" s="304"/>
      <c r="Q217" s="304"/>
      <c r="R217" s="304"/>
      <c r="S217" s="304"/>
      <c r="T217" s="304"/>
      <c r="U217" s="304"/>
      <c r="V217" s="304"/>
      <c r="W217" s="304"/>
      <c r="X217" s="304"/>
      <c r="Y217" s="304"/>
      <c r="Z217" s="304"/>
      <c r="AA217" s="304"/>
      <c r="AB217" s="304"/>
      <c r="AC217" s="304"/>
      <c r="AD217" s="304"/>
      <c r="AE217" s="304"/>
      <c r="AF217" s="304"/>
      <c r="AG217" s="304"/>
      <c r="AH217" s="304"/>
      <c r="AI217" s="304"/>
      <c r="AJ217" s="304"/>
      <c r="AK217" s="304"/>
      <c r="AL217" s="304"/>
      <c r="AM217" s="304"/>
      <c r="AN217" s="304"/>
      <c r="AO217" s="304"/>
      <c r="AP217" s="304"/>
      <c r="AQ217" s="304"/>
      <c r="AR217" s="304"/>
      <c r="AS217" s="304"/>
      <c r="AT217" s="304"/>
      <c r="AU217" s="304"/>
      <c r="AV217" s="304"/>
      <c r="AW217" s="304"/>
      <c r="AX217" s="304"/>
      <c r="AY217" s="304"/>
      <c r="AZ217" s="304"/>
      <c r="BA217" s="304"/>
      <c r="BB217" s="304"/>
      <c r="BC217" s="304"/>
      <c r="BD217" s="304"/>
      <c r="BE217" s="304"/>
      <c r="BF217" s="304"/>
      <c r="BG217" s="304"/>
      <c r="BH217" s="304"/>
      <c r="BI217" s="304"/>
      <c r="BJ217" s="304"/>
      <c r="BK217" s="304"/>
      <c r="BL217" s="304"/>
      <c r="BM217" s="304"/>
      <c r="BN217" s="304"/>
      <c r="BO217" s="304"/>
      <c r="BP217" s="304"/>
      <c r="BQ217" s="304"/>
      <c r="BR217" s="304"/>
      <c r="BS217" s="304"/>
      <c r="BT217" s="304"/>
      <c r="BU217" s="304"/>
      <c r="BV217" s="304"/>
      <c r="BW217" s="304"/>
      <c r="BX217" s="304"/>
      <c r="BY217" s="304"/>
      <c r="BZ217" s="304"/>
      <c r="CA217" s="304"/>
      <c r="CB217" s="304"/>
      <c r="CC217" s="304"/>
      <c r="CD217" s="304"/>
      <c r="CE217" s="304"/>
      <c r="CF217" s="304"/>
      <c r="CG217" s="304"/>
      <c r="CH217" s="304"/>
      <c r="CI217" s="304"/>
      <c r="CJ217" s="304"/>
      <c r="CK217" s="304"/>
      <c r="CL217" s="304"/>
      <c r="CM217" s="304"/>
      <c r="CN217" s="304"/>
      <c r="CO217" s="304"/>
      <c r="CP217" s="304"/>
      <c r="CQ217" s="304"/>
      <c r="CR217" s="304"/>
      <c r="CS217" s="83"/>
    </row>
    <row r="218" spans="2:98" ht="7.5" customHeight="1" x14ac:dyDescent="0.2">
      <c r="B218" s="82"/>
      <c r="C218" s="86"/>
      <c r="D218" s="306"/>
      <c r="E218" s="306"/>
      <c r="F218" s="306"/>
      <c r="G218" s="306"/>
      <c r="H218" s="304"/>
      <c r="I218" s="304"/>
      <c r="J218" s="304"/>
      <c r="K218" s="304"/>
      <c r="L218" s="304"/>
      <c r="M218" s="304"/>
      <c r="N218" s="304"/>
      <c r="O218" s="304"/>
      <c r="P218" s="304"/>
      <c r="Q218" s="304"/>
      <c r="R218" s="304"/>
      <c r="S218" s="304"/>
      <c r="T218" s="304"/>
      <c r="U218" s="304"/>
      <c r="V218" s="304"/>
      <c r="W218" s="304"/>
      <c r="X218" s="304"/>
      <c r="Y218" s="304"/>
      <c r="Z218" s="304"/>
      <c r="AA218" s="304"/>
      <c r="AB218" s="304"/>
      <c r="AC218" s="304"/>
      <c r="AD218" s="304"/>
      <c r="AE218" s="304"/>
      <c r="AF218" s="304"/>
      <c r="AG218" s="304"/>
      <c r="AH218" s="304"/>
      <c r="AI218" s="304"/>
      <c r="AJ218" s="304"/>
      <c r="AK218" s="304"/>
      <c r="AL218" s="304"/>
      <c r="AM218" s="304"/>
      <c r="AN218" s="304"/>
      <c r="AO218" s="304"/>
      <c r="AP218" s="304"/>
      <c r="AQ218" s="304"/>
      <c r="AR218" s="304"/>
      <c r="AS218" s="304"/>
      <c r="AT218" s="304"/>
      <c r="AU218" s="304"/>
      <c r="AV218" s="304"/>
      <c r="AW218" s="304"/>
      <c r="AX218" s="304"/>
      <c r="AY218" s="304"/>
      <c r="AZ218" s="304"/>
      <c r="BA218" s="304"/>
      <c r="BB218" s="304"/>
      <c r="BC218" s="304"/>
      <c r="BD218" s="304"/>
      <c r="BE218" s="304"/>
      <c r="BF218" s="304"/>
      <c r="BG218" s="304"/>
      <c r="BH218" s="304"/>
      <c r="BI218" s="304"/>
      <c r="BJ218" s="304"/>
      <c r="BK218" s="304"/>
      <c r="BL218" s="304"/>
      <c r="BM218" s="304"/>
      <c r="BN218" s="304"/>
      <c r="BO218" s="304"/>
      <c r="BP218" s="304"/>
      <c r="BQ218" s="304"/>
      <c r="BR218" s="304"/>
      <c r="BS218" s="304"/>
      <c r="BT218" s="304"/>
      <c r="BU218" s="304"/>
      <c r="BV218" s="304"/>
      <c r="BW218" s="304"/>
      <c r="BX218" s="304"/>
      <c r="BY218" s="304"/>
      <c r="BZ218" s="304"/>
      <c r="CA218" s="304"/>
      <c r="CB218" s="304"/>
      <c r="CC218" s="304"/>
      <c r="CD218" s="304"/>
      <c r="CE218" s="304"/>
      <c r="CF218" s="304"/>
      <c r="CG218" s="304"/>
      <c r="CH218" s="304"/>
      <c r="CI218" s="304"/>
      <c r="CJ218" s="304"/>
      <c r="CK218" s="304"/>
      <c r="CL218" s="304"/>
      <c r="CM218" s="304"/>
      <c r="CN218" s="304"/>
      <c r="CO218" s="304"/>
      <c r="CP218" s="304"/>
      <c r="CQ218" s="304"/>
      <c r="CR218" s="304"/>
      <c r="CS218" s="84"/>
      <c r="CT218" s="1"/>
    </row>
    <row r="219" spans="2:98" ht="7.5" customHeight="1" x14ac:dyDescent="0.2">
      <c r="B219" s="82"/>
      <c r="C219" s="86"/>
      <c r="D219" s="93"/>
      <c r="E219" s="93"/>
      <c r="F219" s="93"/>
      <c r="G219" s="91"/>
      <c r="H219" s="304" t="s">
        <v>138</v>
      </c>
      <c r="I219" s="304"/>
      <c r="J219" s="304"/>
      <c r="K219" s="304"/>
      <c r="L219" s="304"/>
      <c r="M219" s="304"/>
      <c r="N219" s="304"/>
      <c r="O219" s="304"/>
      <c r="P219" s="304"/>
      <c r="Q219" s="304"/>
      <c r="R219" s="304"/>
      <c r="S219" s="304"/>
      <c r="T219" s="304"/>
      <c r="U219" s="304"/>
      <c r="V219" s="304"/>
      <c r="W219" s="304"/>
      <c r="X219" s="304"/>
      <c r="Y219" s="304"/>
      <c r="Z219" s="304"/>
      <c r="AA219" s="304"/>
      <c r="AB219" s="304"/>
      <c r="AC219" s="304"/>
      <c r="AD219" s="304"/>
      <c r="AE219" s="304"/>
      <c r="AF219" s="304"/>
      <c r="AG219" s="304"/>
      <c r="AH219" s="304"/>
      <c r="AI219" s="304"/>
      <c r="AJ219" s="304"/>
      <c r="AK219" s="304"/>
      <c r="AL219" s="304"/>
      <c r="AM219" s="304"/>
      <c r="AN219" s="304"/>
      <c r="AO219" s="304"/>
      <c r="AP219" s="304"/>
      <c r="AQ219" s="304"/>
      <c r="AR219" s="304"/>
      <c r="AS219" s="304"/>
      <c r="AT219" s="304"/>
      <c r="AU219" s="304"/>
      <c r="AV219" s="304"/>
      <c r="AW219" s="304"/>
      <c r="AX219" s="304"/>
      <c r="AY219" s="304"/>
      <c r="AZ219" s="304"/>
      <c r="BA219" s="304"/>
      <c r="BB219" s="304"/>
      <c r="BC219" s="304"/>
      <c r="BD219" s="304"/>
      <c r="BE219" s="304"/>
      <c r="BF219" s="304"/>
      <c r="BG219" s="304"/>
      <c r="BH219" s="304"/>
      <c r="BI219" s="304"/>
      <c r="BJ219" s="304"/>
      <c r="BK219" s="304"/>
      <c r="BL219" s="304"/>
      <c r="BM219" s="304"/>
      <c r="BN219" s="304"/>
      <c r="BO219" s="304"/>
      <c r="BP219" s="304"/>
      <c r="BQ219" s="304"/>
      <c r="BR219" s="304"/>
      <c r="BS219" s="304"/>
      <c r="BT219" s="304"/>
      <c r="BU219" s="304"/>
      <c r="BV219" s="304"/>
      <c r="BW219" s="304"/>
      <c r="BX219" s="304"/>
      <c r="BY219" s="304"/>
      <c r="BZ219" s="304"/>
      <c r="CA219" s="304"/>
      <c r="CB219" s="304"/>
      <c r="CC219" s="304"/>
      <c r="CD219" s="304"/>
      <c r="CE219" s="304"/>
      <c r="CF219" s="304"/>
      <c r="CG219" s="304"/>
      <c r="CH219" s="304"/>
      <c r="CI219" s="304"/>
      <c r="CJ219" s="304"/>
      <c r="CK219" s="304"/>
      <c r="CL219" s="304"/>
      <c r="CM219" s="304"/>
      <c r="CN219" s="304"/>
      <c r="CO219" s="304"/>
      <c r="CP219" s="304"/>
      <c r="CQ219" s="304"/>
      <c r="CR219" s="304"/>
      <c r="CS219" s="84"/>
      <c r="CT219" s="1"/>
    </row>
    <row r="220" spans="2:98" ht="7.5" customHeight="1" x14ac:dyDescent="0.2">
      <c r="B220" s="82"/>
      <c r="C220" s="86"/>
      <c r="D220" s="93"/>
      <c r="E220" s="93"/>
      <c r="F220" s="93"/>
      <c r="G220" s="92"/>
      <c r="H220" s="304"/>
      <c r="I220" s="304"/>
      <c r="J220" s="304"/>
      <c r="K220" s="304"/>
      <c r="L220" s="304"/>
      <c r="M220" s="304"/>
      <c r="N220" s="304"/>
      <c r="O220" s="304"/>
      <c r="P220" s="304"/>
      <c r="Q220" s="304"/>
      <c r="R220" s="304"/>
      <c r="S220" s="304"/>
      <c r="T220" s="304"/>
      <c r="U220" s="304"/>
      <c r="V220" s="304"/>
      <c r="W220" s="304"/>
      <c r="X220" s="304"/>
      <c r="Y220" s="304"/>
      <c r="Z220" s="304"/>
      <c r="AA220" s="304"/>
      <c r="AB220" s="304"/>
      <c r="AC220" s="304"/>
      <c r="AD220" s="304"/>
      <c r="AE220" s="304"/>
      <c r="AF220" s="304"/>
      <c r="AG220" s="304"/>
      <c r="AH220" s="304"/>
      <c r="AI220" s="304"/>
      <c r="AJ220" s="304"/>
      <c r="AK220" s="304"/>
      <c r="AL220" s="304"/>
      <c r="AM220" s="304"/>
      <c r="AN220" s="304"/>
      <c r="AO220" s="304"/>
      <c r="AP220" s="304"/>
      <c r="AQ220" s="304"/>
      <c r="AR220" s="304"/>
      <c r="AS220" s="304"/>
      <c r="AT220" s="304"/>
      <c r="AU220" s="304"/>
      <c r="AV220" s="304"/>
      <c r="AW220" s="304"/>
      <c r="AX220" s="304"/>
      <c r="AY220" s="304"/>
      <c r="AZ220" s="304"/>
      <c r="BA220" s="304"/>
      <c r="BB220" s="304"/>
      <c r="BC220" s="304"/>
      <c r="BD220" s="304"/>
      <c r="BE220" s="304"/>
      <c r="BF220" s="304"/>
      <c r="BG220" s="304"/>
      <c r="BH220" s="304"/>
      <c r="BI220" s="304"/>
      <c r="BJ220" s="304"/>
      <c r="BK220" s="304"/>
      <c r="BL220" s="304"/>
      <c r="BM220" s="304"/>
      <c r="BN220" s="304"/>
      <c r="BO220" s="304"/>
      <c r="BP220" s="304"/>
      <c r="BQ220" s="304"/>
      <c r="BR220" s="304"/>
      <c r="BS220" s="304"/>
      <c r="BT220" s="304"/>
      <c r="BU220" s="304"/>
      <c r="BV220" s="304"/>
      <c r="BW220" s="304"/>
      <c r="BX220" s="304"/>
      <c r="BY220" s="304"/>
      <c r="BZ220" s="304"/>
      <c r="CA220" s="304"/>
      <c r="CB220" s="304"/>
      <c r="CC220" s="304"/>
      <c r="CD220" s="304"/>
      <c r="CE220" s="304"/>
      <c r="CF220" s="304"/>
      <c r="CG220" s="304"/>
      <c r="CH220" s="304"/>
      <c r="CI220" s="304"/>
      <c r="CJ220" s="304"/>
      <c r="CK220" s="304"/>
      <c r="CL220" s="304"/>
      <c r="CM220" s="304"/>
      <c r="CN220" s="304"/>
      <c r="CO220" s="304"/>
      <c r="CP220" s="304"/>
      <c r="CQ220" s="304"/>
      <c r="CR220" s="304"/>
      <c r="CS220" s="84"/>
      <c r="CT220" s="1"/>
    </row>
    <row r="221" spans="2:98" ht="7.5" customHeight="1" x14ac:dyDescent="0.2">
      <c r="B221" s="82"/>
      <c r="C221" s="86"/>
      <c r="D221" s="94"/>
      <c r="E221" s="94"/>
      <c r="F221" s="94"/>
      <c r="G221" s="92"/>
      <c r="H221" s="304" t="s">
        <v>139</v>
      </c>
      <c r="I221" s="304"/>
      <c r="J221" s="304"/>
      <c r="K221" s="304"/>
      <c r="L221" s="304"/>
      <c r="M221" s="304"/>
      <c r="N221" s="304"/>
      <c r="O221" s="304"/>
      <c r="P221" s="304"/>
      <c r="Q221" s="304"/>
      <c r="R221" s="304"/>
      <c r="S221" s="304"/>
      <c r="T221" s="304"/>
      <c r="U221" s="304"/>
      <c r="V221" s="304"/>
      <c r="W221" s="304"/>
      <c r="X221" s="304"/>
      <c r="Y221" s="304"/>
      <c r="Z221" s="304"/>
      <c r="AA221" s="304"/>
      <c r="AB221" s="304"/>
      <c r="AC221" s="304"/>
      <c r="AD221" s="304"/>
      <c r="AE221" s="304"/>
      <c r="AF221" s="304"/>
      <c r="AG221" s="304"/>
      <c r="AH221" s="304"/>
      <c r="AI221" s="304"/>
      <c r="AJ221" s="304"/>
      <c r="AK221" s="304"/>
      <c r="AL221" s="304"/>
      <c r="AM221" s="304"/>
      <c r="AN221" s="304"/>
      <c r="AO221" s="304"/>
      <c r="AP221" s="304"/>
      <c r="AQ221" s="304"/>
      <c r="AR221" s="304"/>
      <c r="AS221" s="304"/>
      <c r="AT221" s="304"/>
      <c r="AU221" s="304"/>
      <c r="AV221" s="304"/>
      <c r="AW221" s="304"/>
      <c r="AX221" s="304"/>
      <c r="AY221" s="304"/>
      <c r="AZ221" s="304"/>
      <c r="BA221" s="304"/>
      <c r="BB221" s="304"/>
      <c r="BC221" s="304"/>
      <c r="BD221" s="304"/>
      <c r="BE221" s="304"/>
      <c r="BF221" s="304"/>
      <c r="BG221" s="304"/>
      <c r="BH221" s="304"/>
      <c r="BI221" s="304"/>
      <c r="BJ221" s="304"/>
      <c r="BK221" s="304"/>
      <c r="BL221" s="304"/>
      <c r="BM221" s="304"/>
      <c r="BN221" s="304"/>
      <c r="BO221" s="304"/>
      <c r="BP221" s="304"/>
      <c r="BQ221" s="304"/>
      <c r="BR221" s="304"/>
      <c r="BS221" s="304"/>
      <c r="BT221" s="304"/>
      <c r="BU221" s="304"/>
      <c r="BV221" s="304"/>
      <c r="BW221" s="304"/>
      <c r="BX221" s="304"/>
      <c r="BY221" s="304"/>
      <c r="BZ221" s="304"/>
      <c r="CA221" s="304"/>
      <c r="CB221" s="304"/>
      <c r="CC221" s="304"/>
      <c r="CD221" s="304"/>
      <c r="CE221" s="304"/>
      <c r="CF221" s="304"/>
      <c r="CG221" s="304"/>
      <c r="CH221" s="304"/>
      <c r="CI221" s="304"/>
      <c r="CJ221" s="304"/>
      <c r="CK221" s="304"/>
      <c r="CL221" s="304"/>
      <c r="CM221" s="304"/>
      <c r="CN221" s="304"/>
      <c r="CO221" s="304"/>
      <c r="CP221" s="304"/>
      <c r="CQ221" s="304"/>
      <c r="CR221" s="304"/>
      <c r="CS221" s="84"/>
      <c r="CT221" s="1"/>
    </row>
    <row r="222" spans="2:98" ht="7.5" customHeight="1" x14ac:dyDescent="0.2">
      <c r="B222" s="82"/>
      <c r="C222" s="86"/>
      <c r="D222" s="94"/>
      <c r="E222" s="94"/>
      <c r="F222" s="94"/>
      <c r="G222" s="92"/>
      <c r="H222" s="304"/>
      <c r="I222" s="304"/>
      <c r="J222" s="304"/>
      <c r="K222" s="304"/>
      <c r="L222" s="304"/>
      <c r="M222" s="304"/>
      <c r="N222" s="304"/>
      <c r="O222" s="304"/>
      <c r="P222" s="304"/>
      <c r="Q222" s="304"/>
      <c r="R222" s="304"/>
      <c r="S222" s="304"/>
      <c r="T222" s="304"/>
      <c r="U222" s="304"/>
      <c r="V222" s="304"/>
      <c r="W222" s="304"/>
      <c r="X222" s="304"/>
      <c r="Y222" s="304"/>
      <c r="Z222" s="304"/>
      <c r="AA222" s="304"/>
      <c r="AB222" s="304"/>
      <c r="AC222" s="304"/>
      <c r="AD222" s="304"/>
      <c r="AE222" s="304"/>
      <c r="AF222" s="304"/>
      <c r="AG222" s="304"/>
      <c r="AH222" s="304"/>
      <c r="AI222" s="304"/>
      <c r="AJ222" s="304"/>
      <c r="AK222" s="304"/>
      <c r="AL222" s="304"/>
      <c r="AM222" s="304"/>
      <c r="AN222" s="304"/>
      <c r="AO222" s="304"/>
      <c r="AP222" s="304"/>
      <c r="AQ222" s="304"/>
      <c r="AR222" s="304"/>
      <c r="AS222" s="304"/>
      <c r="AT222" s="304"/>
      <c r="AU222" s="304"/>
      <c r="AV222" s="304"/>
      <c r="AW222" s="304"/>
      <c r="AX222" s="304"/>
      <c r="AY222" s="304"/>
      <c r="AZ222" s="304"/>
      <c r="BA222" s="304"/>
      <c r="BB222" s="304"/>
      <c r="BC222" s="304"/>
      <c r="BD222" s="304"/>
      <c r="BE222" s="304"/>
      <c r="BF222" s="304"/>
      <c r="BG222" s="304"/>
      <c r="BH222" s="304"/>
      <c r="BI222" s="304"/>
      <c r="BJ222" s="304"/>
      <c r="BK222" s="304"/>
      <c r="BL222" s="304"/>
      <c r="BM222" s="304"/>
      <c r="BN222" s="304"/>
      <c r="BO222" s="304"/>
      <c r="BP222" s="304"/>
      <c r="BQ222" s="304"/>
      <c r="BR222" s="304"/>
      <c r="BS222" s="304"/>
      <c r="BT222" s="304"/>
      <c r="BU222" s="304"/>
      <c r="BV222" s="304"/>
      <c r="BW222" s="304"/>
      <c r="BX222" s="304"/>
      <c r="BY222" s="304"/>
      <c r="BZ222" s="304"/>
      <c r="CA222" s="304"/>
      <c r="CB222" s="304"/>
      <c r="CC222" s="304"/>
      <c r="CD222" s="304"/>
      <c r="CE222" s="304"/>
      <c r="CF222" s="304"/>
      <c r="CG222" s="304"/>
      <c r="CH222" s="304"/>
      <c r="CI222" s="304"/>
      <c r="CJ222" s="304"/>
      <c r="CK222" s="304"/>
      <c r="CL222" s="304"/>
      <c r="CM222" s="304"/>
      <c r="CN222" s="304"/>
      <c r="CO222" s="304"/>
      <c r="CP222" s="304"/>
      <c r="CQ222" s="304"/>
      <c r="CR222" s="304"/>
      <c r="CS222" s="84"/>
      <c r="CT222" s="1"/>
    </row>
    <row r="223" spans="2:98" ht="7.5" customHeight="1" x14ac:dyDescent="0.2">
      <c r="B223" s="82"/>
      <c r="C223" s="86"/>
      <c r="D223" s="94"/>
      <c r="E223" s="94"/>
      <c r="F223" s="94"/>
      <c r="G223" s="92"/>
      <c r="H223" s="456" t="s">
        <v>140</v>
      </c>
      <c r="I223" s="456"/>
      <c r="J223" s="456"/>
      <c r="K223" s="456"/>
      <c r="L223" s="456"/>
      <c r="M223" s="456"/>
      <c r="N223" s="456"/>
      <c r="O223" s="456"/>
      <c r="P223" s="456"/>
      <c r="Q223" s="456"/>
      <c r="R223" s="456"/>
      <c r="S223" s="456"/>
      <c r="T223" s="456"/>
      <c r="U223" s="456"/>
      <c r="V223" s="456"/>
      <c r="W223" s="456"/>
      <c r="X223" s="456"/>
      <c r="Y223" s="456"/>
      <c r="Z223" s="456"/>
      <c r="AA223" s="456"/>
      <c r="AB223" s="456"/>
      <c r="AC223" s="456"/>
      <c r="AD223" s="456"/>
      <c r="AE223" s="456"/>
      <c r="AF223" s="456"/>
      <c r="AG223" s="456"/>
      <c r="AH223" s="456"/>
      <c r="AI223" s="456"/>
      <c r="AJ223" s="456"/>
      <c r="AK223" s="456"/>
      <c r="AL223" s="456"/>
      <c r="AM223" s="456"/>
      <c r="AN223" s="456"/>
      <c r="AO223" s="456"/>
      <c r="AP223" s="456"/>
      <c r="AQ223" s="456"/>
      <c r="AR223" s="456"/>
      <c r="AS223" s="456"/>
      <c r="AT223" s="456"/>
      <c r="AU223" s="456"/>
      <c r="AV223" s="456"/>
      <c r="AW223" s="456"/>
      <c r="AX223" s="456"/>
      <c r="AY223" s="456"/>
      <c r="AZ223" s="456"/>
      <c r="BA223" s="456"/>
      <c r="BB223" s="456"/>
      <c r="BC223" s="456"/>
      <c r="BD223" s="456"/>
      <c r="BE223" s="456"/>
      <c r="BF223" s="456"/>
      <c r="BG223" s="456"/>
      <c r="BH223" s="456"/>
      <c r="BI223" s="456"/>
      <c r="BJ223" s="456"/>
      <c r="BK223" s="456"/>
      <c r="BL223" s="456"/>
      <c r="BM223" s="456"/>
      <c r="BN223" s="456"/>
      <c r="BO223" s="456"/>
      <c r="BP223" s="456"/>
      <c r="BQ223" s="456"/>
      <c r="BR223" s="456"/>
      <c r="BS223" s="456"/>
      <c r="BT223" s="456"/>
      <c r="BU223" s="456"/>
      <c r="BV223" s="456"/>
      <c r="BW223" s="456"/>
      <c r="BX223" s="456"/>
      <c r="BY223" s="456"/>
      <c r="BZ223" s="456"/>
      <c r="CA223" s="456"/>
      <c r="CB223" s="456"/>
      <c r="CC223" s="456"/>
      <c r="CD223" s="456"/>
      <c r="CE223" s="456"/>
      <c r="CF223" s="456"/>
      <c r="CG223" s="456"/>
      <c r="CH223" s="456"/>
      <c r="CI223" s="456"/>
      <c r="CJ223" s="456"/>
      <c r="CK223" s="456"/>
      <c r="CL223" s="456"/>
      <c r="CM223" s="456"/>
      <c r="CN223" s="456"/>
      <c r="CO223" s="456"/>
      <c r="CP223" s="456"/>
      <c r="CQ223" s="456"/>
      <c r="CR223" s="456"/>
      <c r="CS223" s="84"/>
      <c r="CT223" s="1"/>
    </row>
    <row r="224" spans="2:98" ht="7.5" customHeight="1" x14ac:dyDescent="0.2">
      <c r="B224" s="82"/>
      <c r="C224" s="86"/>
      <c r="D224" s="94"/>
      <c r="E224" s="94"/>
      <c r="F224" s="94"/>
      <c r="G224" s="92"/>
      <c r="H224" s="456"/>
      <c r="I224" s="456"/>
      <c r="J224" s="456"/>
      <c r="K224" s="456"/>
      <c r="L224" s="456"/>
      <c r="M224" s="456"/>
      <c r="N224" s="456"/>
      <c r="O224" s="456"/>
      <c r="P224" s="456"/>
      <c r="Q224" s="456"/>
      <c r="R224" s="456"/>
      <c r="S224" s="456"/>
      <c r="T224" s="456"/>
      <c r="U224" s="456"/>
      <c r="V224" s="456"/>
      <c r="W224" s="456"/>
      <c r="X224" s="456"/>
      <c r="Y224" s="456"/>
      <c r="Z224" s="456"/>
      <c r="AA224" s="456"/>
      <c r="AB224" s="456"/>
      <c r="AC224" s="456"/>
      <c r="AD224" s="456"/>
      <c r="AE224" s="456"/>
      <c r="AF224" s="456"/>
      <c r="AG224" s="456"/>
      <c r="AH224" s="456"/>
      <c r="AI224" s="456"/>
      <c r="AJ224" s="456"/>
      <c r="AK224" s="456"/>
      <c r="AL224" s="456"/>
      <c r="AM224" s="456"/>
      <c r="AN224" s="456"/>
      <c r="AO224" s="456"/>
      <c r="AP224" s="456"/>
      <c r="AQ224" s="456"/>
      <c r="AR224" s="456"/>
      <c r="AS224" s="456"/>
      <c r="AT224" s="456"/>
      <c r="AU224" s="456"/>
      <c r="AV224" s="456"/>
      <c r="AW224" s="456"/>
      <c r="AX224" s="456"/>
      <c r="AY224" s="456"/>
      <c r="AZ224" s="456"/>
      <c r="BA224" s="456"/>
      <c r="BB224" s="456"/>
      <c r="BC224" s="456"/>
      <c r="BD224" s="456"/>
      <c r="BE224" s="456"/>
      <c r="BF224" s="456"/>
      <c r="BG224" s="456"/>
      <c r="BH224" s="456"/>
      <c r="BI224" s="456"/>
      <c r="BJ224" s="456"/>
      <c r="BK224" s="456"/>
      <c r="BL224" s="456"/>
      <c r="BM224" s="456"/>
      <c r="BN224" s="456"/>
      <c r="BO224" s="456"/>
      <c r="BP224" s="456"/>
      <c r="BQ224" s="456"/>
      <c r="BR224" s="456"/>
      <c r="BS224" s="456"/>
      <c r="BT224" s="456"/>
      <c r="BU224" s="456"/>
      <c r="BV224" s="456"/>
      <c r="BW224" s="456"/>
      <c r="BX224" s="456"/>
      <c r="BY224" s="456"/>
      <c r="BZ224" s="456"/>
      <c r="CA224" s="456"/>
      <c r="CB224" s="456"/>
      <c r="CC224" s="456"/>
      <c r="CD224" s="456"/>
      <c r="CE224" s="456"/>
      <c r="CF224" s="456"/>
      <c r="CG224" s="456"/>
      <c r="CH224" s="456"/>
      <c r="CI224" s="456"/>
      <c r="CJ224" s="456"/>
      <c r="CK224" s="456"/>
      <c r="CL224" s="456"/>
      <c r="CM224" s="456"/>
      <c r="CN224" s="456"/>
      <c r="CO224" s="456"/>
      <c r="CP224" s="456"/>
      <c r="CQ224" s="456"/>
      <c r="CR224" s="456"/>
      <c r="CS224" s="84"/>
      <c r="CT224" s="1"/>
    </row>
    <row r="225" spans="2:97" ht="7.5" customHeight="1" x14ac:dyDescent="0.2">
      <c r="B225" s="82"/>
      <c r="C225" s="86"/>
      <c r="D225" s="306" t="s">
        <v>141</v>
      </c>
      <c r="E225" s="306"/>
      <c r="F225" s="306"/>
      <c r="G225" s="306"/>
      <c r="H225" s="304" t="s">
        <v>142</v>
      </c>
      <c r="I225" s="304"/>
      <c r="J225" s="304"/>
      <c r="K225" s="304"/>
      <c r="L225" s="304"/>
      <c r="M225" s="304"/>
      <c r="N225" s="304"/>
      <c r="O225" s="304"/>
      <c r="P225" s="304"/>
      <c r="Q225" s="304"/>
      <c r="R225" s="304"/>
      <c r="S225" s="304"/>
      <c r="T225" s="304"/>
      <c r="U225" s="304"/>
      <c r="V225" s="304"/>
      <c r="W225" s="304"/>
      <c r="X225" s="304"/>
      <c r="Y225" s="304"/>
      <c r="Z225" s="304"/>
      <c r="AA225" s="304"/>
      <c r="AB225" s="304"/>
      <c r="AC225" s="304"/>
      <c r="AD225" s="304"/>
      <c r="AE225" s="304"/>
      <c r="AF225" s="304"/>
      <c r="AG225" s="304"/>
      <c r="AH225" s="304"/>
      <c r="AI225" s="304"/>
      <c r="AJ225" s="304"/>
      <c r="AK225" s="304"/>
      <c r="AL225" s="304"/>
      <c r="AM225" s="304"/>
      <c r="AN225" s="304"/>
      <c r="AO225" s="304"/>
      <c r="AP225" s="304"/>
      <c r="AQ225" s="304"/>
      <c r="AR225" s="304"/>
      <c r="AS225" s="304"/>
      <c r="AT225" s="304"/>
      <c r="AU225" s="304"/>
      <c r="AV225" s="304"/>
      <c r="AW225" s="304"/>
      <c r="AX225" s="304"/>
      <c r="AY225" s="304"/>
      <c r="AZ225" s="304"/>
      <c r="BA225" s="304"/>
      <c r="BB225" s="304"/>
      <c r="BC225" s="304"/>
      <c r="BD225" s="304"/>
      <c r="BE225" s="304"/>
      <c r="BF225" s="304"/>
      <c r="BG225" s="304"/>
      <c r="BH225" s="304"/>
      <c r="BI225" s="304"/>
      <c r="BJ225" s="304"/>
      <c r="BK225" s="304"/>
      <c r="BL225" s="304"/>
      <c r="BM225" s="304"/>
      <c r="BN225" s="304"/>
      <c r="BO225" s="304"/>
      <c r="BP225" s="304"/>
      <c r="BQ225" s="304"/>
      <c r="BR225" s="304"/>
      <c r="BS225" s="304"/>
      <c r="BT225" s="304"/>
      <c r="BU225" s="304"/>
      <c r="BV225" s="304"/>
      <c r="BW225" s="304"/>
      <c r="BX225" s="304"/>
      <c r="BY225" s="304"/>
      <c r="BZ225" s="304"/>
      <c r="CA225" s="304"/>
      <c r="CB225" s="304"/>
      <c r="CC225" s="304"/>
      <c r="CD225" s="304"/>
      <c r="CE225" s="304"/>
      <c r="CF225" s="304"/>
      <c r="CG225" s="304"/>
      <c r="CH225" s="304"/>
      <c r="CI225" s="304"/>
      <c r="CJ225" s="304"/>
      <c r="CK225" s="304"/>
      <c r="CL225" s="304"/>
      <c r="CM225" s="304"/>
      <c r="CN225" s="304"/>
      <c r="CO225" s="304"/>
      <c r="CP225" s="304"/>
      <c r="CQ225" s="304"/>
      <c r="CR225" s="304"/>
      <c r="CS225" s="84"/>
    </row>
    <row r="226" spans="2:97" ht="7.5" customHeight="1" x14ac:dyDescent="0.2">
      <c r="B226" s="82"/>
      <c r="C226" s="86"/>
      <c r="D226" s="306"/>
      <c r="E226" s="306"/>
      <c r="F226" s="306"/>
      <c r="G226" s="306"/>
      <c r="H226" s="304"/>
      <c r="I226" s="304"/>
      <c r="J226" s="304"/>
      <c r="K226" s="304"/>
      <c r="L226" s="304"/>
      <c r="M226" s="304"/>
      <c r="N226" s="304"/>
      <c r="O226" s="304"/>
      <c r="P226" s="304"/>
      <c r="Q226" s="304"/>
      <c r="R226" s="304"/>
      <c r="S226" s="304"/>
      <c r="T226" s="304"/>
      <c r="U226" s="304"/>
      <c r="V226" s="304"/>
      <c r="W226" s="304"/>
      <c r="X226" s="304"/>
      <c r="Y226" s="304"/>
      <c r="Z226" s="304"/>
      <c r="AA226" s="304"/>
      <c r="AB226" s="304"/>
      <c r="AC226" s="304"/>
      <c r="AD226" s="304"/>
      <c r="AE226" s="304"/>
      <c r="AF226" s="304"/>
      <c r="AG226" s="304"/>
      <c r="AH226" s="304"/>
      <c r="AI226" s="304"/>
      <c r="AJ226" s="304"/>
      <c r="AK226" s="304"/>
      <c r="AL226" s="304"/>
      <c r="AM226" s="304"/>
      <c r="AN226" s="304"/>
      <c r="AO226" s="304"/>
      <c r="AP226" s="304"/>
      <c r="AQ226" s="304"/>
      <c r="AR226" s="304"/>
      <c r="AS226" s="304"/>
      <c r="AT226" s="304"/>
      <c r="AU226" s="304"/>
      <c r="AV226" s="304"/>
      <c r="AW226" s="304"/>
      <c r="AX226" s="304"/>
      <c r="AY226" s="304"/>
      <c r="AZ226" s="304"/>
      <c r="BA226" s="304"/>
      <c r="BB226" s="304"/>
      <c r="BC226" s="304"/>
      <c r="BD226" s="304"/>
      <c r="BE226" s="304"/>
      <c r="BF226" s="304"/>
      <c r="BG226" s="304"/>
      <c r="BH226" s="304"/>
      <c r="BI226" s="304"/>
      <c r="BJ226" s="304"/>
      <c r="BK226" s="304"/>
      <c r="BL226" s="304"/>
      <c r="BM226" s="304"/>
      <c r="BN226" s="304"/>
      <c r="BO226" s="304"/>
      <c r="BP226" s="304"/>
      <c r="BQ226" s="304"/>
      <c r="BR226" s="304"/>
      <c r="BS226" s="304"/>
      <c r="BT226" s="304"/>
      <c r="BU226" s="304"/>
      <c r="BV226" s="304"/>
      <c r="BW226" s="304"/>
      <c r="BX226" s="304"/>
      <c r="BY226" s="304"/>
      <c r="BZ226" s="304"/>
      <c r="CA226" s="304"/>
      <c r="CB226" s="304"/>
      <c r="CC226" s="304"/>
      <c r="CD226" s="304"/>
      <c r="CE226" s="304"/>
      <c r="CF226" s="304"/>
      <c r="CG226" s="304"/>
      <c r="CH226" s="304"/>
      <c r="CI226" s="304"/>
      <c r="CJ226" s="304"/>
      <c r="CK226" s="304"/>
      <c r="CL226" s="304"/>
      <c r="CM226" s="304"/>
      <c r="CN226" s="304"/>
      <c r="CO226" s="304"/>
      <c r="CP226" s="304"/>
      <c r="CQ226" s="304"/>
      <c r="CR226" s="304"/>
      <c r="CS226" s="84"/>
    </row>
    <row r="227" spans="2:97" ht="7.5" customHeight="1" x14ac:dyDescent="0.2">
      <c r="B227" s="82"/>
      <c r="C227" s="86"/>
      <c r="D227" s="92"/>
      <c r="E227" s="92"/>
      <c r="F227" s="92"/>
      <c r="G227" s="92"/>
      <c r="H227" s="304"/>
      <c r="I227" s="304"/>
      <c r="J227" s="304"/>
      <c r="K227" s="304"/>
      <c r="L227" s="304"/>
      <c r="M227" s="304"/>
      <c r="N227" s="304"/>
      <c r="O227" s="304"/>
      <c r="P227" s="304"/>
      <c r="Q227" s="304"/>
      <c r="R227" s="304"/>
      <c r="S227" s="304"/>
      <c r="T227" s="304"/>
      <c r="U227" s="304"/>
      <c r="V227" s="304"/>
      <c r="W227" s="304"/>
      <c r="X227" s="304"/>
      <c r="Y227" s="304"/>
      <c r="Z227" s="304"/>
      <c r="AA227" s="304"/>
      <c r="AB227" s="304"/>
      <c r="AC227" s="304"/>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4"/>
      <c r="AY227" s="304"/>
      <c r="AZ227" s="304"/>
      <c r="BA227" s="304"/>
      <c r="BB227" s="304"/>
      <c r="BC227" s="304"/>
      <c r="BD227" s="304"/>
      <c r="BE227" s="304"/>
      <c r="BF227" s="304"/>
      <c r="BG227" s="304"/>
      <c r="BH227" s="304"/>
      <c r="BI227" s="304"/>
      <c r="BJ227" s="304"/>
      <c r="BK227" s="304"/>
      <c r="BL227" s="304"/>
      <c r="BM227" s="304"/>
      <c r="BN227" s="304"/>
      <c r="BO227" s="304"/>
      <c r="BP227" s="304"/>
      <c r="BQ227" s="304"/>
      <c r="BR227" s="304"/>
      <c r="BS227" s="304"/>
      <c r="BT227" s="304"/>
      <c r="BU227" s="304"/>
      <c r="BV227" s="304"/>
      <c r="BW227" s="304"/>
      <c r="BX227" s="304"/>
      <c r="BY227" s="304"/>
      <c r="BZ227" s="304"/>
      <c r="CA227" s="304"/>
      <c r="CB227" s="304"/>
      <c r="CC227" s="304"/>
      <c r="CD227" s="304"/>
      <c r="CE227" s="304"/>
      <c r="CF227" s="304"/>
      <c r="CG227" s="304"/>
      <c r="CH227" s="304"/>
      <c r="CI227" s="304"/>
      <c r="CJ227" s="304"/>
      <c r="CK227" s="304"/>
      <c r="CL227" s="304"/>
      <c r="CM227" s="304"/>
      <c r="CN227" s="304"/>
      <c r="CO227" s="304"/>
      <c r="CP227" s="304"/>
      <c r="CQ227" s="304"/>
      <c r="CR227" s="304"/>
      <c r="CS227" s="84"/>
    </row>
    <row r="228" spans="2:97" ht="7.5" customHeight="1" x14ac:dyDescent="0.2">
      <c r="B228" s="82"/>
      <c r="C228" s="86"/>
      <c r="D228" s="92"/>
      <c r="E228" s="92"/>
      <c r="F228" s="92"/>
      <c r="G228" s="92"/>
      <c r="H228" s="304"/>
      <c r="I228" s="304"/>
      <c r="J228" s="304"/>
      <c r="K228" s="304"/>
      <c r="L228" s="304"/>
      <c r="M228" s="304"/>
      <c r="N228" s="304"/>
      <c r="O228" s="304"/>
      <c r="P228" s="304"/>
      <c r="Q228" s="304"/>
      <c r="R228" s="304"/>
      <c r="S228" s="304"/>
      <c r="T228" s="304"/>
      <c r="U228" s="304"/>
      <c r="V228" s="304"/>
      <c r="W228" s="304"/>
      <c r="X228" s="304"/>
      <c r="Y228" s="304"/>
      <c r="Z228" s="304"/>
      <c r="AA228" s="304"/>
      <c r="AB228" s="304"/>
      <c r="AC228" s="304"/>
      <c r="AD228" s="304"/>
      <c r="AE228" s="304"/>
      <c r="AF228" s="304"/>
      <c r="AG228" s="304"/>
      <c r="AH228" s="304"/>
      <c r="AI228" s="304"/>
      <c r="AJ228" s="304"/>
      <c r="AK228" s="304"/>
      <c r="AL228" s="304"/>
      <c r="AM228" s="304"/>
      <c r="AN228" s="304"/>
      <c r="AO228" s="304"/>
      <c r="AP228" s="304"/>
      <c r="AQ228" s="304"/>
      <c r="AR228" s="304"/>
      <c r="AS228" s="304"/>
      <c r="AT228" s="304"/>
      <c r="AU228" s="304"/>
      <c r="AV228" s="304"/>
      <c r="AW228" s="304"/>
      <c r="AX228" s="304"/>
      <c r="AY228" s="304"/>
      <c r="AZ228" s="304"/>
      <c r="BA228" s="304"/>
      <c r="BB228" s="304"/>
      <c r="BC228" s="304"/>
      <c r="BD228" s="304"/>
      <c r="BE228" s="304"/>
      <c r="BF228" s="304"/>
      <c r="BG228" s="304"/>
      <c r="BH228" s="304"/>
      <c r="BI228" s="304"/>
      <c r="BJ228" s="304"/>
      <c r="BK228" s="304"/>
      <c r="BL228" s="304"/>
      <c r="BM228" s="304"/>
      <c r="BN228" s="304"/>
      <c r="BO228" s="304"/>
      <c r="BP228" s="304"/>
      <c r="BQ228" s="304"/>
      <c r="BR228" s="304"/>
      <c r="BS228" s="304"/>
      <c r="BT228" s="304"/>
      <c r="BU228" s="304"/>
      <c r="BV228" s="304"/>
      <c r="BW228" s="304"/>
      <c r="BX228" s="304"/>
      <c r="BY228" s="304"/>
      <c r="BZ228" s="304"/>
      <c r="CA228" s="304"/>
      <c r="CB228" s="304"/>
      <c r="CC228" s="304"/>
      <c r="CD228" s="304"/>
      <c r="CE228" s="304"/>
      <c r="CF228" s="304"/>
      <c r="CG228" s="304"/>
      <c r="CH228" s="304"/>
      <c r="CI228" s="304"/>
      <c r="CJ228" s="304"/>
      <c r="CK228" s="304"/>
      <c r="CL228" s="304"/>
      <c r="CM228" s="304"/>
      <c r="CN228" s="304"/>
      <c r="CO228" s="304"/>
      <c r="CP228" s="304"/>
      <c r="CQ228" s="304"/>
      <c r="CR228" s="304"/>
      <c r="CS228" s="84"/>
    </row>
    <row r="229" spans="2:97" ht="7.5" customHeight="1" x14ac:dyDescent="0.2">
      <c r="B229" s="357" t="s">
        <v>205</v>
      </c>
      <c r="C229" s="358"/>
      <c r="D229" s="358"/>
      <c r="E229" s="358"/>
      <c r="F229" s="358"/>
      <c r="G229" s="358"/>
      <c r="H229" s="358"/>
      <c r="I229" s="358"/>
      <c r="J229" s="358"/>
      <c r="K229" s="298" t="s">
        <v>44</v>
      </c>
      <c r="L229" s="299" t="s">
        <v>247</v>
      </c>
      <c r="M229" s="299"/>
      <c r="N229" s="299"/>
      <c r="O229" s="299"/>
      <c r="P229" s="299"/>
      <c r="Q229" s="299"/>
      <c r="R229" s="299"/>
      <c r="S229" s="299"/>
      <c r="T229" s="299"/>
      <c r="U229" s="299"/>
      <c r="V229" s="299"/>
      <c r="W229" s="299"/>
      <c r="X229" s="299"/>
      <c r="Y229" s="299"/>
      <c r="Z229" s="299"/>
      <c r="AA229" s="299"/>
      <c r="AB229" s="299"/>
      <c r="AC229" s="299"/>
      <c r="AD229" s="299"/>
      <c r="AE229" s="299"/>
      <c r="AF229" s="299"/>
      <c r="AG229" s="299"/>
      <c r="AH229" s="299"/>
      <c r="AI229" s="299"/>
      <c r="AJ229" s="299"/>
      <c r="AK229" s="299"/>
      <c r="AL229" s="299"/>
      <c r="AM229" s="299"/>
      <c r="AN229" s="299"/>
      <c r="AO229" s="299"/>
      <c r="AP229" s="299"/>
      <c r="AQ229" s="299"/>
      <c r="AR229" s="299"/>
      <c r="AS229" s="299"/>
      <c r="AT229" s="299"/>
      <c r="AU229" s="299"/>
      <c r="AV229" s="299"/>
      <c r="AW229" s="299"/>
      <c r="AX229" s="299"/>
      <c r="AY229" s="299"/>
      <c r="AZ229" s="299"/>
      <c r="BA229" s="299"/>
      <c r="BB229" s="299"/>
      <c r="BC229" s="299"/>
      <c r="BD229" s="299"/>
      <c r="BE229" s="299"/>
      <c r="BF229" s="299"/>
      <c r="BG229" s="299"/>
      <c r="BH229" s="299"/>
      <c r="BI229" s="299"/>
      <c r="BJ229" s="299"/>
      <c r="BK229" s="299"/>
      <c r="BL229" s="299"/>
      <c r="BM229" s="299"/>
      <c r="BN229" s="299"/>
      <c r="BO229" s="299"/>
      <c r="BP229" s="299"/>
      <c r="BQ229" s="299"/>
      <c r="BR229" s="299"/>
      <c r="BS229" s="299"/>
      <c r="BT229" s="299"/>
      <c r="BU229" s="299"/>
      <c r="BV229" s="299"/>
      <c r="BW229" s="299"/>
      <c r="BX229" s="299"/>
      <c r="BY229" s="299"/>
      <c r="BZ229" s="299"/>
      <c r="CA229" s="299"/>
      <c r="CB229" s="299"/>
      <c r="CC229" s="299"/>
      <c r="CD229" s="299"/>
      <c r="CE229" s="299"/>
      <c r="CF229" s="299"/>
      <c r="CG229" s="299"/>
      <c r="CH229" s="299"/>
      <c r="CI229" s="299"/>
      <c r="CJ229" s="299"/>
      <c r="CK229" s="299"/>
      <c r="CL229" s="299"/>
      <c r="CM229" s="299"/>
      <c r="CN229" s="299"/>
      <c r="CO229" s="299"/>
      <c r="CP229" s="299"/>
      <c r="CQ229" s="299"/>
      <c r="CR229" s="299"/>
      <c r="CS229" s="197"/>
    </row>
    <row r="230" spans="2:97" ht="7.5" customHeight="1" x14ac:dyDescent="0.2">
      <c r="B230" s="357"/>
      <c r="C230" s="358"/>
      <c r="D230" s="358"/>
      <c r="E230" s="358"/>
      <c r="F230" s="358"/>
      <c r="G230" s="358"/>
      <c r="H230" s="358"/>
      <c r="I230" s="358"/>
      <c r="J230" s="358"/>
      <c r="K230" s="298"/>
      <c r="L230" s="299"/>
      <c r="M230" s="299"/>
      <c r="N230" s="299"/>
      <c r="O230" s="299"/>
      <c r="P230" s="299"/>
      <c r="Q230" s="299"/>
      <c r="R230" s="299"/>
      <c r="S230" s="299"/>
      <c r="T230" s="299"/>
      <c r="U230" s="299"/>
      <c r="V230" s="299"/>
      <c r="W230" s="299"/>
      <c r="X230" s="299"/>
      <c r="Y230" s="299"/>
      <c r="Z230" s="299"/>
      <c r="AA230" s="299"/>
      <c r="AB230" s="299"/>
      <c r="AC230" s="299"/>
      <c r="AD230" s="299"/>
      <c r="AE230" s="299"/>
      <c r="AF230" s="299"/>
      <c r="AG230" s="299"/>
      <c r="AH230" s="299"/>
      <c r="AI230" s="299"/>
      <c r="AJ230" s="299"/>
      <c r="AK230" s="299"/>
      <c r="AL230" s="299"/>
      <c r="AM230" s="299"/>
      <c r="AN230" s="299"/>
      <c r="AO230" s="299"/>
      <c r="AP230" s="299"/>
      <c r="AQ230" s="299"/>
      <c r="AR230" s="299"/>
      <c r="AS230" s="299"/>
      <c r="AT230" s="299"/>
      <c r="AU230" s="299"/>
      <c r="AV230" s="299"/>
      <c r="AW230" s="299"/>
      <c r="AX230" s="299"/>
      <c r="AY230" s="299"/>
      <c r="AZ230" s="299"/>
      <c r="BA230" s="299"/>
      <c r="BB230" s="299"/>
      <c r="BC230" s="299"/>
      <c r="BD230" s="299"/>
      <c r="BE230" s="299"/>
      <c r="BF230" s="299"/>
      <c r="BG230" s="299"/>
      <c r="BH230" s="299"/>
      <c r="BI230" s="299"/>
      <c r="BJ230" s="299"/>
      <c r="BK230" s="299"/>
      <c r="BL230" s="299"/>
      <c r="BM230" s="299"/>
      <c r="BN230" s="299"/>
      <c r="BO230" s="299"/>
      <c r="BP230" s="299"/>
      <c r="BQ230" s="299"/>
      <c r="BR230" s="299"/>
      <c r="BS230" s="299"/>
      <c r="BT230" s="299"/>
      <c r="BU230" s="299"/>
      <c r="BV230" s="299"/>
      <c r="BW230" s="299"/>
      <c r="BX230" s="299"/>
      <c r="BY230" s="299"/>
      <c r="BZ230" s="299"/>
      <c r="CA230" s="299"/>
      <c r="CB230" s="299"/>
      <c r="CC230" s="299"/>
      <c r="CD230" s="299"/>
      <c r="CE230" s="299"/>
      <c r="CF230" s="299"/>
      <c r="CG230" s="299"/>
      <c r="CH230" s="299"/>
      <c r="CI230" s="299"/>
      <c r="CJ230" s="299"/>
      <c r="CK230" s="299"/>
      <c r="CL230" s="299"/>
      <c r="CM230" s="299"/>
      <c r="CN230" s="299"/>
      <c r="CO230" s="299"/>
      <c r="CP230" s="299"/>
      <c r="CQ230" s="299"/>
      <c r="CR230" s="299"/>
      <c r="CS230" s="197"/>
    </row>
    <row r="231" spans="2:97" ht="7.5" customHeight="1" x14ac:dyDescent="0.2">
      <c r="B231" s="189"/>
      <c r="C231" s="190"/>
      <c r="D231" s="190"/>
      <c r="E231" s="190"/>
      <c r="F231" s="190"/>
      <c r="G231" s="190"/>
      <c r="H231" s="190"/>
      <c r="I231" s="190"/>
      <c r="J231" s="190"/>
      <c r="K231" s="199"/>
      <c r="L231" s="299"/>
      <c r="M231" s="299"/>
      <c r="N231" s="299"/>
      <c r="O231" s="299"/>
      <c r="P231" s="299"/>
      <c r="Q231" s="299"/>
      <c r="R231" s="299"/>
      <c r="S231" s="299"/>
      <c r="T231" s="299"/>
      <c r="U231" s="299"/>
      <c r="V231" s="299"/>
      <c r="W231" s="299"/>
      <c r="X231" s="299"/>
      <c r="Y231" s="299"/>
      <c r="Z231" s="299"/>
      <c r="AA231" s="299"/>
      <c r="AB231" s="299"/>
      <c r="AC231" s="299"/>
      <c r="AD231" s="299"/>
      <c r="AE231" s="299"/>
      <c r="AF231" s="299"/>
      <c r="AG231" s="299"/>
      <c r="AH231" s="299"/>
      <c r="AI231" s="299"/>
      <c r="AJ231" s="299"/>
      <c r="AK231" s="299"/>
      <c r="AL231" s="299"/>
      <c r="AM231" s="299"/>
      <c r="AN231" s="299"/>
      <c r="AO231" s="299"/>
      <c r="AP231" s="299"/>
      <c r="AQ231" s="299"/>
      <c r="AR231" s="299"/>
      <c r="AS231" s="299"/>
      <c r="AT231" s="299"/>
      <c r="AU231" s="299"/>
      <c r="AV231" s="299"/>
      <c r="AW231" s="299"/>
      <c r="AX231" s="299"/>
      <c r="AY231" s="299"/>
      <c r="AZ231" s="299"/>
      <c r="BA231" s="299"/>
      <c r="BB231" s="299"/>
      <c r="BC231" s="299"/>
      <c r="BD231" s="299"/>
      <c r="BE231" s="299"/>
      <c r="BF231" s="299"/>
      <c r="BG231" s="299"/>
      <c r="BH231" s="299"/>
      <c r="BI231" s="299"/>
      <c r="BJ231" s="299"/>
      <c r="BK231" s="299"/>
      <c r="BL231" s="299"/>
      <c r="BM231" s="299"/>
      <c r="BN231" s="299"/>
      <c r="BO231" s="299"/>
      <c r="BP231" s="299"/>
      <c r="BQ231" s="299"/>
      <c r="BR231" s="299"/>
      <c r="BS231" s="299"/>
      <c r="BT231" s="299"/>
      <c r="BU231" s="299"/>
      <c r="BV231" s="299"/>
      <c r="BW231" s="299"/>
      <c r="BX231" s="299"/>
      <c r="BY231" s="299"/>
      <c r="BZ231" s="299"/>
      <c r="CA231" s="299"/>
      <c r="CB231" s="299"/>
      <c r="CC231" s="299"/>
      <c r="CD231" s="299"/>
      <c r="CE231" s="299"/>
      <c r="CF231" s="299"/>
      <c r="CG231" s="299"/>
      <c r="CH231" s="299"/>
      <c r="CI231" s="299"/>
      <c r="CJ231" s="299"/>
      <c r="CK231" s="299"/>
      <c r="CL231" s="299"/>
      <c r="CM231" s="299"/>
      <c r="CN231" s="299"/>
      <c r="CO231" s="299"/>
      <c r="CP231" s="299"/>
      <c r="CQ231" s="299"/>
      <c r="CR231" s="299"/>
      <c r="CS231" s="197"/>
    </row>
    <row r="232" spans="2:97" ht="7.5" customHeight="1" x14ac:dyDescent="0.2">
      <c r="B232" s="189"/>
      <c r="C232" s="190"/>
      <c r="D232" s="190"/>
      <c r="E232" s="190"/>
      <c r="F232" s="190"/>
      <c r="G232" s="190"/>
      <c r="H232" s="190"/>
      <c r="I232" s="190"/>
      <c r="J232" s="190"/>
      <c r="K232" s="199"/>
      <c r="L232" s="299"/>
      <c r="M232" s="299"/>
      <c r="N232" s="299"/>
      <c r="O232" s="299"/>
      <c r="P232" s="299"/>
      <c r="Q232" s="299"/>
      <c r="R232" s="299"/>
      <c r="S232" s="299"/>
      <c r="T232" s="299"/>
      <c r="U232" s="299"/>
      <c r="V232" s="299"/>
      <c r="W232" s="299"/>
      <c r="X232" s="299"/>
      <c r="Y232" s="299"/>
      <c r="Z232" s="299"/>
      <c r="AA232" s="299"/>
      <c r="AB232" s="299"/>
      <c r="AC232" s="299"/>
      <c r="AD232" s="299"/>
      <c r="AE232" s="299"/>
      <c r="AF232" s="299"/>
      <c r="AG232" s="299"/>
      <c r="AH232" s="299"/>
      <c r="AI232" s="299"/>
      <c r="AJ232" s="299"/>
      <c r="AK232" s="299"/>
      <c r="AL232" s="299"/>
      <c r="AM232" s="299"/>
      <c r="AN232" s="299"/>
      <c r="AO232" s="299"/>
      <c r="AP232" s="299"/>
      <c r="AQ232" s="299"/>
      <c r="AR232" s="299"/>
      <c r="AS232" s="299"/>
      <c r="AT232" s="299"/>
      <c r="AU232" s="299"/>
      <c r="AV232" s="299"/>
      <c r="AW232" s="299"/>
      <c r="AX232" s="299"/>
      <c r="AY232" s="299"/>
      <c r="AZ232" s="299"/>
      <c r="BA232" s="299"/>
      <c r="BB232" s="299"/>
      <c r="BC232" s="299"/>
      <c r="BD232" s="299"/>
      <c r="BE232" s="299"/>
      <c r="BF232" s="299"/>
      <c r="BG232" s="299"/>
      <c r="BH232" s="299"/>
      <c r="BI232" s="299"/>
      <c r="BJ232" s="299"/>
      <c r="BK232" s="299"/>
      <c r="BL232" s="299"/>
      <c r="BM232" s="299"/>
      <c r="BN232" s="299"/>
      <c r="BO232" s="299"/>
      <c r="BP232" s="299"/>
      <c r="BQ232" s="299"/>
      <c r="BR232" s="299"/>
      <c r="BS232" s="299"/>
      <c r="BT232" s="299"/>
      <c r="BU232" s="299"/>
      <c r="BV232" s="299"/>
      <c r="BW232" s="299"/>
      <c r="BX232" s="299"/>
      <c r="BY232" s="299"/>
      <c r="BZ232" s="299"/>
      <c r="CA232" s="299"/>
      <c r="CB232" s="299"/>
      <c r="CC232" s="299"/>
      <c r="CD232" s="299"/>
      <c r="CE232" s="299"/>
      <c r="CF232" s="299"/>
      <c r="CG232" s="299"/>
      <c r="CH232" s="299"/>
      <c r="CI232" s="299"/>
      <c r="CJ232" s="299"/>
      <c r="CK232" s="299"/>
      <c r="CL232" s="299"/>
      <c r="CM232" s="299"/>
      <c r="CN232" s="299"/>
      <c r="CO232" s="299"/>
      <c r="CP232" s="299"/>
      <c r="CQ232" s="299"/>
      <c r="CR232" s="299"/>
      <c r="CS232" s="197"/>
    </row>
    <row r="233" spans="2:97" ht="7.5" customHeight="1" x14ac:dyDescent="0.2">
      <c r="B233" s="179"/>
      <c r="C233" s="180"/>
      <c r="D233" s="180"/>
      <c r="E233" s="180"/>
      <c r="F233" s="180"/>
      <c r="G233" s="180"/>
      <c r="H233" s="192"/>
      <c r="I233" s="192"/>
      <c r="J233" s="192"/>
      <c r="K233" s="193"/>
      <c r="L233" s="299"/>
      <c r="M233" s="299"/>
      <c r="N233" s="299"/>
      <c r="O233" s="299"/>
      <c r="P233" s="299"/>
      <c r="Q233" s="299"/>
      <c r="R233" s="299"/>
      <c r="S233" s="299"/>
      <c r="T233" s="299"/>
      <c r="U233" s="299"/>
      <c r="V233" s="299"/>
      <c r="W233" s="299"/>
      <c r="X233" s="299"/>
      <c r="Y233" s="299"/>
      <c r="Z233" s="299"/>
      <c r="AA233" s="299"/>
      <c r="AB233" s="299"/>
      <c r="AC233" s="299"/>
      <c r="AD233" s="299"/>
      <c r="AE233" s="299"/>
      <c r="AF233" s="299"/>
      <c r="AG233" s="299"/>
      <c r="AH233" s="299"/>
      <c r="AI233" s="299"/>
      <c r="AJ233" s="299"/>
      <c r="AK233" s="299"/>
      <c r="AL233" s="299"/>
      <c r="AM233" s="299"/>
      <c r="AN233" s="299"/>
      <c r="AO233" s="299"/>
      <c r="AP233" s="299"/>
      <c r="AQ233" s="299"/>
      <c r="AR233" s="299"/>
      <c r="AS233" s="299"/>
      <c r="AT233" s="299"/>
      <c r="AU233" s="299"/>
      <c r="AV233" s="299"/>
      <c r="AW233" s="299"/>
      <c r="AX233" s="299"/>
      <c r="AY233" s="299"/>
      <c r="AZ233" s="299"/>
      <c r="BA233" s="299"/>
      <c r="BB233" s="299"/>
      <c r="BC233" s="299"/>
      <c r="BD233" s="299"/>
      <c r="BE233" s="299"/>
      <c r="BF233" s="299"/>
      <c r="BG233" s="299"/>
      <c r="BH233" s="299"/>
      <c r="BI233" s="299"/>
      <c r="BJ233" s="299"/>
      <c r="BK233" s="299"/>
      <c r="BL233" s="299"/>
      <c r="BM233" s="299"/>
      <c r="BN233" s="299"/>
      <c r="BO233" s="299"/>
      <c r="BP233" s="299"/>
      <c r="BQ233" s="299"/>
      <c r="BR233" s="299"/>
      <c r="BS233" s="299"/>
      <c r="BT233" s="299"/>
      <c r="BU233" s="299"/>
      <c r="BV233" s="299"/>
      <c r="BW233" s="299"/>
      <c r="BX233" s="299"/>
      <c r="BY233" s="299"/>
      <c r="BZ233" s="299"/>
      <c r="CA233" s="299"/>
      <c r="CB233" s="299"/>
      <c r="CC233" s="299"/>
      <c r="CD233" s="299"/>
      <c r="CE233" s="299"/>
      <c r="CF233" s="299"/>
      <c r="CG233" s="299"/>
      <c r="CH233" s="299"/>
      <c r="CI233" s="299"/>
      <c r="CJ233" s="299"/>
      <c r="CK233" s="299"/>
      <c r="CL233" s="299"/>
      <c r="CM233" s="299"/>
      <c r="CN233" s="299"/>
      <c r="CO233" s="299"/>
      <c r="CP233" s="299"/>
      <c r="CQ233" s="299"/>
      <c r="CR233" s="299"/>
      <c r="CS233" s="197"/>
    </row>
    <row r="234" spans="2:97" ht="7.5" customHeight="1" x14ac:dyDescent="0.2">
      <c r="B234" s="179"/>
      <c r="C234" s="180"/>
      <c r="D234" s="180"/>
      <c r="E234" s="180"/>
      <c r="F234" s="180"/>
      <c r="G234" s="180"/>
      <c r="H234" s="192"/>
      <c r="I234" s="192"/>
      <c r="J234" s="192"/>
      <c r="K234" s="193"/>
      <c r="L234" s="299"/>
      <c r="M234" s="299"/>
      <c r="N234" s="299"/>
      <c r="O234" s="299"/>
      <c r="P234" s="299"/>
      <c r="Q234" s="299"/>
      <c r="R234" s="299"/>
      <c r="S234" s="299"/>
      <c r="T234" s="299"/>
      <c r="U234" s="299"/>
      <c r="V234" s="299"/>
      <c r="W234" s="299"/>
      <c r="X234" s="299"/>
      <c r="Y234" s="299"/>
      <c r="Z234" s="299"/>
      <c r="AA234" s="299"/>
      <c r="AB234" s="299"/>
      <c r="AC234" s="299"/>
      <c r="AD234" s="299"/>
      <c r="AE234" s="299"/>
      <c r="AF234" s="299"/>
      <c r="AG234" s="299"/>
      <c r="AH234" s="299"/>
      <c r="AI234" s="299"/>
      <c r="AJ234" s="299"/>
      <c r="AK234" s="299"/>
      <c r="AL234" s="299"/>
      <c r="AM234" s="299"/>
      <c r="AN234" s="299"/>
      <c r="AO234" s="299"/>
      <c r="AP234" s="299"/>
      <c r="AQ234" s="299"/>
      <c r="AR234" s="299"/>
      <c r="AS234" s="299"/>
      <c r="AT234" s="299"/>
      <c r="AU234" s="299"/>
      <c r="AV234" s="299"/>
      <c r="AW234" s="299"/>
      <c r="AX234" s="299"/>
      <c r="AY234" s="299"/>
      <c r="AZ234" s="299"/>
      <c r="BA234" s="299"/>
      <c r="BB234" s="299"/>
      <c r="BC234" s="299"/>
      <c r="BD234" s="299"/>
      <c r="BE234" s="299"/>
      <c r="BF234" s="299"/>
      <c r="BG234" s="299"/>
      <c r="BH234" s="299"/>
      <c r="BI234" s="299"/>
      <c r="BJ234" s="299"/>
      <c r="BK234" s="299"/>
      <c r="BL234" s="299"/>
      <c r="BM234" s="299"/>
      <c r="BN234" s="299"/>
      <c r="BO234" s="299"/>
      <c r="BP234" s="299"/>
      <c r="BQ234" s="299"/>
      <c r="BR234" s="299"/>
      <c r="BS234" s="299"/>
      <c r="BT234" s="299"/>
      <c r="BU234" s="299"/>
      <c r="BV234" s="299"/>
      <c r="BW234" s="299"/>
      <c r="BX234" s="299"/>
      <c r="BY234" s="299"/>
      <c r="BZ234" s="299"/>
      <c r="CA234" s="299"/>
      <c r="CB234" s="299"/>
      <c r="CC234" s="299"/>
      <c r="CD234" s="299"/>
      <c r="CE234" s="299"/>
      <c r="CF234" s="299"/>
      <c r="CG234" s="299"/>
      <c r="CH234" s="299"/>
      <c r="CI234" s="299"/>
      <c r="CJ234" s="299"/>
      <c r="CK234" s="299"/>
      <c r="CL234" s="299"/>
      <c r="CM234" s="299"/>
      <c r="CN234" s="299"/>
      <c r="CO234" s="299"/>
      <c r="CP234" s="299"/>
      <c r="CQ234" s="299"/>
      <c r="CR234" s="299"/>
      <c r="CS234" s="197"/>
    </row>
    <row r="235" spans="2:97" ht="7.5" customHeight="1" x14ac:dyDescent="0.2">
      <c r="B235" s="179"/>
      <c r="C235" s="180"/>
      <c r="D235" s="180"/>
      <c r="E235" s="180"/>
      <c r="F235" s="180"/>
      <c r="G235" s="180"/>
      <c r="H235" s="192"/>
      <c r="K235" s="298" t="s">
        <v>44</v>
      </c>
      <c r="L235" s="300" t="s">
        <v>229</v>
      </c>
      <c r="M235" s="300"/>
      <c r="N235" s="300"/>
      <c r="O235" s="300"/>
      <c r="P235" s="300"/>
      <c r="Q235" s="300"/>
      <c r="R235" s="300"/>
      <c r="S235" s="300"/>
      <c r="T235" s="300"/>
      <c r="U235" s="300"/>
      <c r="V235" s="300"/>
      <c r="W235" s="300"/>
      <c r="X235" s="300"/>
      <c r="Y235" s="300"/>
      <c r="Z235" s="300"/>
      <c r="AA235" s="300"/>
      <c r="AB235" s="300"/>
      <c r="AC235" s="300"/>
      <c r="AD235" s="300"/>
      <c r="AE235" s="300"/>
      <c r="AF235" s="300"/>
      <c r="AG235" s="300"/>
      <c r="AH235" s="300"/>
      <c r="AI235" s="300"/>
      <c r="AJ235" s="300"/>
      <c r="AK235" s="300"/>
      <c r="AL235" s="300"/>
      <c r="AM235" s="300"/>
      <c r="AN235" s="300"/>
      <c r="AO235" s="300"/>
      <c r="AP235" s="300"/>
      <c r="AQ235" s="300"/>
      <c r="AR235" s="300"/>
      <c r="AS235" s="300"/>
      <c r="AT235" s="300"/>
      <c r="AU235" s="300"/>
      <c r="AV235" s="300"/>
      <c r="AW235" s="300"/>
      <c r="AX235" s="300"/>
      <c r="AY235" s="300"/>
      <c r="AZ235" s="300"/>
      <c r="BA235" s="300"/>
      <c r="BB235" s="300"/>
      <c r="BC235" s="300"/>
      <c r="BD235" s="300"/>
      <c r="BE235" s="300"/>
      <c r="BF235" s="300"/>
      <c r="BG235" s="300"/>
      <c r="BH235" s="300"/>
      <c r="BI235" s="300"/>
      <c r="BJ235" s="300"/>
      <c r="BK235" s="300"/>
      <c r="BL235" s="300"/>
      <c r="BM235" s="300"/>
      <c r="BN235" s="300"/>
      <c r="BO235" s="300"/>
      <c r="BP235" s="300"/>
      <c r="BQ235" s="300"/>
      <c r="BR235" s="300"/>
      <c r="BS235" s="300"/>
      <c r="BT235" s="300"/>
      <c r="BU235" s="300"/>
      <c r="BV235" s="300"/>
      <c r="BW235" s="300"/>
      <c r="BX235" s="300"/>
      <c r="BY235" s="300"/>
      <c r="BZ235" s="300"/>
      <c r="CA235" s="300"/>
      <c r="CB235" s="300"/>
      <c r="CC235" s="300"/>
      <c r="CD235" s="300"/>
      <c r="CE235" s="300"/>
      <c r="CF235" s="300"/>
      <c r="CG235" s="300"/>
      <c r="CH235" s="300"/>
      <c r="CI235" s="300"/>
      <c r="CJ235" s="300"/>
      <c r="CK235" s="300"/>
      <c r="CL235" s="300"/>
      <c r="CM235" s="300"/>
      <c r="CN235" s="300"/>
      <c r="CO235" s="300"/>
      <c r="CP235" s="300"/>
      <c r="CQ235" s="300"/>
      <c r="CR235" s="300"/>
      <c r="CS235" s="301"/>
    </row>
    <row r="236" spans="2:97" ht="7.5" customHeight="1" x14ac:dyDescent="0.2">
      <c r="B236" s="179"/>
      <c r="C236" s="180"/>
      <c r="D236" s="180"/>
      <c r="E236" s="180"/>
      <c r="F236" s="180"/>
      <c r="G236" s="180"/>
      <c r="H236" s="192"/>
      <c r="J236" s="198"/>
      <c r="K236" s="298"/>
      <c r="L236" s="300"/>
      <c r="M236" s="300"/>
      <c r="N236" s="300"/>
      <c r="O236" s="300"/>
      <c r="P236" s="300"/>
      <c r="Q236" s="300"/>
      <c r="R236" s="300"/>
      <c r="S236" s="300"/>
      <c r="T236" s="300"/>
      <c r="U236" s="300"/>
      <c r="V236" s="300"/>
      <c r="W236" s="300"/>
      <c r="X236" s="300"/>
      <c r="Y236" s="300"/>
      <c r="Z236" s="300"/>
      <c r="AA236" s="300"/>
      <c r="AB236" s="300"/>
      <c r="AC236" s="300"/>
      <c r="AD236" s="300"/>
      <c r="AE236" s="300"/>
      <c r="AF236" s="300"/>
      <c r="AG236" s="300"/>
      <c r="AH236" s="300"/>
      <c r="AI236" s="300"/>
      <c r="AJ236" s="300"/>
      <c r="AK236" s="300"/>
      <c r="AL236" s="300"/>
      <c r="AM236" s="300"/>
      <c r="AN236" s="300"/>
      <c r="AO236" s="300"/>
      <c r="AP236" s="300"/>
      <c r="AQ236" s="300"/>
      <c r="AR236" s="300"/>
      <c r="AS236" s="300"/>
      <c r="AT236" s="300"/>
      <c r="AU236" s="300"/>
      <c r="AV236" s="300"/>
      <c r="AW236" s="300"/>
      <c r="AX236" s="300"/>
      <c r="AY236" s="300"/>
      <c r="AZ236" s="300"/>
      <c r="BA236" s="300"/>
      <c r="BB236" s="300"/>
      <c r="BC236" s="300"/>
      <c r="BD236" s="300"/>
      <c r="BE236" s="300"/>
      <c r="BF236" s="300"/>
      <c r="BG236" s="300"/>
      <c r="BH236" s="300"/>
      <c r="BI236" s="300"/>
      <c r="BJ236" s="300"/>
      <c r="BK236" s="300"/>
      <c r="BL236" s="300"/>
      <c r="BM236" s="300"/>
      <c r="BN236" s="300"/>
      <c r="BO236" s="300"/>
      <c r="BP236" s="300"/>
      <c r="BQ236" s="300"/>
      <c r="BR236" s="300"/>
      <c r="BS236" s="300"/>
      <c r="BT236" s="300"/>
      <c r="BU236" s="300"/>
      <c r="BV236" s="300"/>
      <c r="BW236" s="300"/>
      <c r="BX236" s="300"/>
      <c r="BY236" s="300"/>
      <c r="BZ236" s="300"/>
      <c r="CA236" s="300"/>
      <c r="CB236" s="300"/>
      <c r="CC236" s="300"/>
      <c r="CD236" s="300"/>
      <c r="CE236" s="300"/>
      <c r="CF236" s="300"/>
      <c r="CG236" s="300"/>
      <c r="CH236" s="300"/>
      <c r="CI236" s="300"/>
      <c r="CJ236" s="300"/>
      <c r="CK236" s="300"/>
      <c r="CL236" s="300"/>
      <c r="CM236" s="300"/>
      <c r="CN236" s="300"/>
      <c r="CO236" s="300"/>
      <c r="CP236" s="300"/>
      <c r="CQ236" s="300"/>
      <c r="CR236" s="300"/>
      <c r="CS236" s="301"/>
    </row>
    <row r="237" spans="2:97" ht="7.5" customHeight="1" x14ac:dyDescent="0.2">
      <c r="B237" s="146"/>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c r="BI237" s="147"/>
      <c r="BJ237" s="147"/>
      <c r="BK237" s="147"/>
      <c r="BL237" s="147"/>
      <c r="BM237" s="147"/>
      <c r="BN237" s="147"/>
      <c r="BO237" s="147"/>
      <c r="BP237" s="147"/>
      <c r="BQ237" s="147"/>
      <c r="BR237" s="147"/>
      <c r="BS237" s="147"/>
      <c r="BT237" s="147"/>
      <c r="BU237" s="147"/>
      <c r="BV237" s="147"/>
      <c r="BW237" s="147"/>
      <c r="BX237" s="147"/>
      <c r="BY237" s="147"/>
      <c r="BZ237" s="147"/>
      <c r="CA237" s="147"/>
      <c r="CB237" s="147"/>
      <c r="CC237" s="147"/>
      <c r="CD237" s="147"/>
      <c r="CE237" s="147"/>
      <c r="CF237" s="147"/>
      <c r="CG237" s="147"/>
      <c r="CH237" s="147"/>
      <c r="CI237" s="147"/>
      <c r="CJ237" s="147"/>
      <c r="CK237" s="147"/>
      <c r="CL237" s="147"/>
      <c r="CM237" s="147"/>
      <c r="CN237" s="147"/>
      <c r="CO237" s="147"/>
      <c r="CP237" s="147"/>
      <c r="CQ237" s="147"/>
      <c r="CR237" s="147"/>
      <c r="CS237" s="90"/>
    </row>
    <row r="238" spans="2:97" ht="7.5" customHeight="1" x14ac:dyDescent="0.2">
      <c r="B238" s="140"/>
      <c r="C238" s="132"/>
      <c r="D238" s="132"/>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c r="AO238" s="133"/>
      <c r="AP238" s="133"/>
      <c r="AQ238" s="133"/>
      <c r="AR238" s="133"/>
      <c r="AS238" s="133"/>
      <c r="AT238" s="133"/>
      <c r="AU238" s="133"/>
      <c r="AV238" s="133"/>
      <c r="AW238" s="133"/>
      <c r="AX238" s="133"/>
      <c r="AY238" s="133"/>
      <c r="AZ238" s="133"/>
      <c r="BA238" s="133"/>
      <c r="BB238" s="133"/>
      <c r="BC238" s="133"/>
      <c r="BD238" s="133"/>
      <c r="BE238" s="133"/>
      <c r="BF238" s="133"/>
      <c r="BG238" s="133"/>
      <c r="BH238" s="133"/>
      <c r="BI238" s="133"/>
      <c r="BJ238" s="133"/>
      <c r="BK238" s="133"/>
      <c r="BL238" s="133"/>
      <c r="BM238" s="133"/>
      <c r="BN238" s="133"/>
      <c r="BO238" s="133"/>
      <c r="BP238" s="133"/>
      <c r="BQ238" s="133"/>
      <c r="BR238" s="133"/>
      <c r="BS238" s="133"/>
      <c r="BT238" s="133"/>
      <c r="BU238" s="133"/>
      <c r="BV238" s="133"/>
      <c r="BW238" s="133"/>
      <c r="BX238" s="133"/>
      <c r="BY238" s="133"/>
      <c r="BZ238" s="133"/>
      <c r="CA238" s="133"/>
      <c r="CB238" s="133"/>
      <c r="CC238" s="133"/>
      <c r="CD238" s="133"/>
      <c r="CE238" s="133"/>
      <c r="CF238" s="133"/>
      <c r="CG238" s="133"/>
      <c r="CH238" s="133"/>
      <c r="CI238" s="133"/>
      <c r="CJ238" s="133"/>
      <c r="CK238" s="133"/>
      <c r="CL238" s="133"/>
      <c r="CM238" s="133"/>
      <c r="CN238" s="133"/>
      <c r="CO238" s="133"/>
      <c r="CP238" s="133"/>
      <c r="CQ238" s="133"/>
      <c r="CR238" s="133"/>
      <c r="CS238" s="23"/>
    </row>
    <row r="239" spans="2:97" ht="7.5" customHeight="1" x14ac:dyDescent="0.2">
      <c r="B239" s="446" t="s">
        <v>171</v>
      </c>
      <c r="C239" s="447"/>
      <c r="D239" s="447"/>
      <c r="E239" s="447"/>
      <c r="F239" s="447"/>
      <c r="G239" s="447"/>
      <c r="H239" s="447"/>
      <c r="I239" s="447"/>
      <c r="J239" s="447"/>
      <c r="K239" s="447"/>
      <c r="L239" s="447"/>
      <c r="M239" s="447"/>
      <c r="N239" s="447"/>
      <c r="O239" s="447"/>
      <c r="P239" s="447"/>
      <c r="Q239" s="447"/>
      <c r="R239" s="447"/>
      <c r="S239" s="447"/>
      <c r="T239" s="447"/>
      <c r="U239" s="447"/>
      <c r="V239" s="447"/>
      <c r="W239" s="447"/>
      <c r="X239" s="447"/>
      <c r="Y239" s="447"/>
      <c r="Z239" s="447"/>
      <c r="AA239" s="447"/>
      <c r="AB239" s="447"/>
      <c r="AC239" s="447"/>
      <c r="AD239" s="447"/>
      <c r="AE239" s="447"/>
      <c r="AF239" s="447"/>
      <c r="AG239" s="447"/>
      <c r="AH239" s="447"/>
      <c r="AI239" s="447"/>
      <c r="AJ239" s="447"/>
      <c r="AK239" s="447"/>
      <c r="AL239" s="447"/>
      <c r="AM239" s="447"/>
      <c r="AN239" s="447"/>
      <c r="AO239" s="447"/>
      <c r="AP239" s="447"/>
      <c r="AQ239" s="447"/>
      <c r="AR239" s="447"/>
      <c r="AS239" s="447"/>
      <c r="AT239" s="447"/>
      <c r="AU239" s="447"/>
      <c r="AV239" s="447"/>
      <c r="AW239" s="447"/>
      <c r="AX239" s="447"/>
      <c r="AY239" s="447"/>
      <c r="AZ239" s="447"/>
      <c r="BA239" s="447"/>
      <c r="BB239" s="447"/>
      <c r="BC239" s="447"/>
      <c r="BD239" s="447"/>
      <c r="BE239" s="447"/>
      <c r="BF239" s="447"/>
      <c r="BG239" s="447"/>
      <c r="BH239" s="447"/>
      <c r="BI239" s="447"/>
      <c r="BJ239" s="447"/>
      <c r="BK239" s="447"/>
      <c r="BL239" s="447"/>
      <c r="BM239" s="447"/>
      <c r="BN239" s="447"/>
      <c r="BO239" s="447"/>
      <c r="BP239" s="447"/>
      <c r="BQ239" s="447"/>
      <c r="BR239" s="447"/>
      <c r="BS239" s="447"/>
      <c r="BT239" s="447"/>
      <c r="BU239" s="447"/>
      <c r="BV239" s="447"/>
      <c r="BW239" s="447"/>
      <c r="BX239" s="447"/>
      <c r="BY239" s="447"/>
      <c r="BZ239" s="447"/>
      <c r="CA239" s="447"/>
      <c r="CB239" s="447"/>
      <c r="CC239" s="447"/>
      <c r="CD239" s="447"/>
      <c r="CE239" s="447"/>
      <c r="CF239" s="447"/>
      <c r="CG239" s="447"/>
      <c r="CH239" s="447"/>
      <c r="CI239" s="447"/>
      <c r="CJ239" s="447"/>
      <c r="CK239" s="447"/>
      <c r="CL239" s="447"/>
      <c r="CM239" s="447"/>
      <c r="CN239" s="447"/>
      <c r="CO239" s="447"/>
      <c r="CP239" s="447"/>
      <c r="CQ239" s="447"/>
      <c r="CR239" s="447"/>
      <c r="CS239" s="448"/>
    </row>
    <row r="240" spans="2:97" ht="7.5" customHeight="1" x14ac:dyDescent="0.2">
      <c r="B240" s="449"/>
      <c r="C240" s="450"/>
      <c r="D240" s="450"/>
      <c r="E240" s="450"/>
      <c r="F240" s="450"/>
      <c r="G240" s="450"/>
      <c r="H240" s="450"/>
      <c r="I240" s="450"/>
      <c r="J240" s="450"/>
      <c r="K240" s="450"/>
      <c r="L240" s="450"/>
      <c r="M240" s="450"/>
      <c r="N240" s="450"/>
      <c r="O240" s="450"/>
      <c r="P240" s="450"/>
      <c r="Q240" s="450"/>
      <c r="R240" s="450"/>
      <c r="S240" s="450"/>
      <c r="T240" s="450"/>
      <c r="U240" s="450"/>
      <c r="V240" s="450"/>
      <c r="W240" s="450"/>
      <c r="X240" s="450"/>
      <c r="Y240" s="450"/>
      <c r="Z240" s="450"/>
      <c r="AA240" s="450"/>
      <c r="AB240" s="450"/>
      <c r="AC240" s="450"/>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0"/>
      <c r="AY240" s="450"/>
      <c r="AZ240" s="450"/>
      <c r="BA240" s="450"/>
      <c r="BB240" s="450"/>
      <c r="BC240" s="450"/>
      <c r="BD240" s="450"/>
      <c r="BE240" s="450"/>
      <c r="BF240" s="450"/>
      <c r="BG240" s="450"/>
      <c r="BH240" s="450"/>
      <c r="BI240" s="450"/>
      <c r="BJ240" s="450"/>
      <c r="BK240" s="450"/>
      <c r="BL240" s="450"/>
      <c r="BM240" s="450"/>
      <c r="BN240" s="450"/>
      <c r="BO240" s="450"/>
      <c r="BP240" s="450"/>
      <c r="BQ240" s="450"/>
      <c r="BR240" s="450"/>
      <c r="BS240" s="450"/>
      <c r="BT240" s="450"/>
      <c r="BU240" s="450"/>
      <c r="BV240" s="450"/>
      <c r="BW240" s="450"/>
      <c r="BX240" s="450"/>
      <c r="BY240" s="450"/>
      <c r="BZ240" s="450"/>
      <c r="CA240" s="450"/>
      <c r="CB240" s="450"/>
      <c r="CC240" s="450"/>
      <c r="CD240" s="450"/>
      <c r="CE240" s="450"/>
      <c r="CF240" s="450"/>
      <c r="CG240" s="450"/>
      <c r="CH240" s="450"/>
      <c r="CI240" s="450"/>
      <c r="CJ240" s="450"/>
      <c r="CK240" s="450"/>
      <c r="CL240" s="450"/>
      <c r="CM240" s="450"/>
      <c r="CN240" s="450"/>
      <c r="CO240" s="450"/>
      <c r="CP240" s="450"/>
      <c r="CQ240" s="450"/>
      <c r="CR240" s="450"/>
      <c r="CS240" s="451"/>
    </row>
    <row r="241" spans="2:97" ht="7.5" customHeight="1" x14ac:dyDescent="0.2">
      <c r="B241" s="452"/>
      <c r="C241" s="453"/>
      <c r="D241" s="453"/>
      <c r="E241" s="453"/>
      <c r="F241" s="453"/>
      <c r="G241" s="453"/>
      <c r="H241" s="453"/>
      <c r="I241" s="453"/>
      <c r="J241" s="453"/>
      <c r="K241" s="453"/>
      <c r="L241" s="453"/>
      <c r="M241" s="453"/>
      <c r="N241" s="453"/>
      <c r="O241" s="453"/>
      <c r="P241" s="453"/>
      <c r="Q241" s="453"/>
      <c r="R241" s="453"/>
      <c r="S241" s="453"/>
      <c r="T241" s="453"/>
      <c r="U241" s="453"/>
      <c r="V241" s="453"/>
      <c r="W241" s="453"/>
      <c r="X241" s="453"/>
      <c r="Y241" s="453"/>
      <c r="Z241" s="453"/>
      <c r="AA241" s="453"/>
      <c r="AB241" s="453"/>
      <c r="AC241" s="453"/>
      <c r="AD241" s="453"/>
      <c r="AE241" s="453"/>
      <c r="AF241" s="453"/>
      <c r="AG241" s="453"/>
      <c r="AH241" s="453"/>
      <c r="AI241" s="453"/>
      <c r="AJ241" s="453"/>
      <c r="AK241" s="453"/>
      <c r="AL241" s="453"/>
      <c r="AM241" s="453"/>
      <c r="AN241" s="453"/>
      <c r="AO241" s="453"/>
      <c r="AP241" s="453"/>
      <c r="AQ241" s="453"/>
      <c r="AR241" s="453"/>
      <c r="AS241" s="453"/>
      <c r="AT241" s="453"/>
      <c r="AU241" s="453"/>
      <c r="AV241" s="453"/>
      <c r="AW241" s="453"/>
      <c r="AX241" s="453"/>
      <c r="AY241" s="453"/>
      <c r="AZ241" s="453"/>
      <c r="BA241" s="453"/>
      <c r="BB241" s="453"/>
      <c r="BC241" s="453"/>
      <c r="BD241" s="453"/>
      <c r="BE241" s="453"/>
      <c r="BF241" s="453"/>
      <c r="BG241" s="453"/>
      <c r="BH241" s="453"/>
      <c r="BI241" s="453"/>
      <c r="BJ241" s="453"/>
      <c r="BK241" s="453"/>
      <c r="BL241" s="453"/>
      <c r="BM241" s="453"/>
      <c r="BN241" s="453"/>
      <c r="BO241" s="453"/>
      <c r="BP241" s="453"/>
      <c r="BQ241" s="453"/>
      <c r="BR241" s="453"/>
      <c r="BS241" s="453"/>
      <c r="BT241" s="453"/>
      <c r="BU241" s="453"/>
      <c r="BV241" s="453"/>
      <c r="BW241" s="453"/>
      <c r="BX241" s="453"/>
      <c r="BY241" s="453"/>
      <c r="BZ241" s="453"/>
      <c r="CA241" s="453"/>
      <c r="CB241" s="453"/>
      <c r="CC241" s="453"/>
      <c r="CD241" s="453"/>
      <c r="CE241" s="453"/>
      <c r="CF241" s="453"/>
      <c r="CG241" s="453"/>
      <c r="CH241" s="453"/>
      <c r="CI241" s="453"/>
      <c r="CJ241" s="453"/>
      <c r="CK241" s="453"/>
      <c r="CL241" s="453"/>
      <c r="CM241" s="453"/>
      <c r="CN241" s="453"/>
      <c r="CO241" s="453"/>
      <c r="CP241" s="453"/>
      <c r="CQ241" s="453"/>
      <c r="CR241" s="453"/>
      <c r="CS241" s="454"/>
    </row>
    <row r="242" spans="2:97" ht="7.5" customHeight="1" x14ac:dyDescent="0.2">
      <c r="B242" s="131"/>
      <c r="C242" s="132"/>
      <c r="D242" s="132"/>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3"/>
      <c r="AY242" s="133"/>
      <c r="AZ242" s="133"/>
      <c r="BA242" s="133"/>
      <c r="BB242" s="133"/>
      <c r="BC242" s="133"/>
      <c r="BD242" s="133"/>
      <c r="BE242" s="133"/>
      <c r="BF242" s="133"/>
      <c r="BG242" s="133"/>
      <c r="BH242" s="133"/>
      <c r="BI242" s="133"/>
      <c r="BJ242" s="133"/>
      <c r="BK242" s="133"/>
      <c r="BL242" s="133"/>
      <c r="BM242" s="133"/>
      <c r="BN242" s="133"/>
      <c r="BO242" s="133"/>
      <c r="BP242" s="133"/>
      <c r="BQ242" s="133"/>
      <c r="BR242" s="133"/>
      <c r="BS242" s="133"/>
      <c r="BT242" s="133"/>
      <c r="BU242" s="133"/>
      <c r="BV242" s="133"/>
      <c r="BW242" s="133"/>
      <c r="BX242" s="133"/>
      <c r="BY242" s="133"/>
      <c r="BZ242" s="133"/>
      <c r="CA242" s="133"/>
      <c r="CB242" s="133"/>
      <c r="CC242" s="133"/>
      <c r="CD242" s="133"/>
      <c r="CE242" s="133"/>
      <c r="CF242" s="133"/>
      <c r="CG242" s="133"/>
      <c r="CH242" s="133"/>
      <c r="CI242" s="133"/>
      <c r="CJ242" s="133"/>
      <c r="CK242" s="133"/>
      <c r="CL242" s="133"/>
      <c r="CM242" s="133"/>
      <c r="CN242" s="133"/>
      <c r="CO242" s="133"/>
      <c r="CP242" s="133"/>
      <c r="CQ242" s="133"/>
      <c r="CR242" s="133"/>
      <c r="CS242" s="134"/>
    </row>
    <row r="243" spans="2:97" ht="7.5" customHeight="1" x14ac:dyDescent="0.2">
      <c r="B243" s="131"/>
      <c r="C243" s="136"/>
      <c r="D243" s="136"/>
      <c r="E243" s="136"/>
      <c r="F243" s="136"/>
      <c r="G243" s="137"/>
      <c r="H243" s="554" t="s">
        <v>204</v>
      </c>
      <c r="I243" s="554"/>
      <c r="J243" s="554"/>
      <c r="K243" s="554"/>
      <c r="L243" s="554"/>
      <c r="M243" s="554"/>
      <c r="N243" s="554"/>
      <c r="O243" s="554"/>
      <c r="P243" s="554"/>
      <c r="Q243" s="554"/>
      <c r="R243" s="554"/>
      <c r="S243" s="554"/>
      <c r="T243" s="554"/>
      <c r="U243" s="554"/>
      <c r="V243" s="554"/>
      <c r="W243" s="554"/>
      <c r="X243" s="554"/>
      <c r="Y243" s="554"/>
      <c r="Z243" s="554"/>
      <c r="AA243" s="554"/>
      <c r="AB243" s="554"/>
      <c r="AC243" s="554"/>
      <c r="AD243" s="554"/>
      <c r="AE243" s="554"/>
      <c r="AF243" s="554"/>
      <c r="AG243" s="554"/>
      <c r="AH243" s="554"/>
      <c r="AI243" s="554"/>
      <c r="AJ243" s="554"/>
      <c r="AK243" s="554"/>
      <c r="AL243" s="554"/>
      <c r="AM243" s="554"/>
      <c r="AN243" s="554"/>
      <c r="AO243" s="554"/>
      <c r="AP243" s="554"/>
      <c r="AQ243" s="554"/>
      <c r="AR243" s="554"/>
      <c r="AS243" s="554"/>
      <c r="AT243" s="554"/>
      <c r="AU243" s="554"/>
      <c r="AV243" s="554"/>
      <c r="AW243" s="554"/>
      <c r="AX243" s="554"/>
      <c r="AY243" s="554"/>
      <c r="AZ243" s="554"/>
      <c r="BA243" s="554"/>
      <c r="BB243" s="554"/>
      <c r="BC243" s="554"/>
      <c r="BD243" s="554"/>
      <c r="BE243" s="554"/>
      <c r="BF243" s="554"/>
      <c r="BG243" s="554"/>
      <c r="BH243" s="554"/>
      <c r="BI243" s="554"/>
      <c r="BJ243" s="554"/>
      <c r="BK243" s="554"/>
      <c r="BL243" s="554"/>
      <c r="BM243" s="554"/>
      <c r="BN243" s="554"/>
      <c r="BO243" s="554"/>
      <c r="BP243" s="554"/>
      <c r="BQ243" s="554"/>
      <c r="BR243" s="554"/>
      <c r="BS243" s="554"/>
      <c r="BT243" s="554"/>
      <c r="BU243" s="554"/>
      <c r="BV243" s="554"/>
      <c r="BW243" s="554"/>
      <c r="BX243" s="554"/>
      <c r="BY243" s="554"/>
      <c r="BZ243" s="554"/>
      <c r="CA243" s="554"/>
      <c r="CB243" s="554"/>
      <c r="CC243" s="554"/>
      <c r="CD243" s="554"/>
      <c r="CE243" s="554"/>
      <c r="CF243" s="554"/>
      <c r="CG243" s="554"/>
      <c r="CH243" s="554"/>
      <c r="CI243" s="554"/>
      <c r="CJ243" s="554"/>
      <c r="CK243" s="554"/>
      <c r="CL243" s="554"/>
      <c r="CM243" s="554"/>
      <c r="CN243" s="554"/>
      <c r="CO243" s="554"/>
      <c r="CP243" s="554"/>
      <c r="CQ243" s="554"/>
      <c r="CR243" s="554"/>
      <c r="CS243" s="134"/>
    </row>
    <row r="244" spans="2:97" ht="7.5" customHeight="1" x14ac:dyDescent="0.2">
      <c r="B244" s="131"/>
      <c r="C244" s="136"/>
      <c r="D244" s="136"/>
      <c r="E244" s="136"/>
      <c r="F244" s="136"/>
      <c r="G244" s="138"/>
      <c r="H244" s="554"/>
      <c r="I244" s="554"/>
      <c r="J244" s="554"/>
      <c r="K244" s="554"/>
      <c r="L244" s="554"/>
      <c r="M244" s="554"/>
      <c r="N244" s="554"/>
      <c r="O244" s="554"/>
      <c r="P244" s="554"/>
      <c r="Q244" s="554"/>
      <c r="R244" s="554"/>
      <c r="S244" s="554"/>
      <c r="T244" s="554"/>
      <c r="U244" s="554"/>
      <c r="V244" s="554"/>
      <c r="W244" s="554"/>
      <c r="X244" s="554"/>
      <c r="Y244" s="554"/>
      <c r="Z244" s="554"/>
      <c r="AA244" s="554"/>
      <c r="AB244" s="554"/>
      <c r="AC244" s="554"/>
      <c r="AD244" s="554"/>
      <c r="AE244" s="554"/>
      <c r="AF244" s="554"/>
      <c r="AG244" s="554"/>
      <c r="AH244" s="554"/>
      <c r="AI244" s="554"/>
      <c r="AJ244" s="554"/>
      <c r="AK244" s="554"/>
      <c r="AL244" s="554"/>
      <c r="AM244" s="554"/>
      <c r="AN244" s="554"/>
      <c r="AO244" s="554"/>
      <c r="AP244" s="554"/>
      <c r="AQ244" s="554"/>
      <c r="AR244" s="554"/>
      <c r="AS244" s="554"/>
      <c r="AT244" s="554"/>
      <c r="AU244" s="554"/>
      <c r="AV244" s="554"/>
      <c r="AW244" s="554"/>
      <c r="AX244" s="554"/>
      <c r="AY244" s="554"/>
      <c r="AZ244" s="554"/>
      <c r="BA244" s="554"/>
      <c r="BB244" s="554"/>
      <c r="BC244" s="554"/>
      <c r="BD244" s="554"/>
      <c r="BE244" s="554"/>
      <c r="BF244" s="554"/>
      <c r="BG244" s="554"/>
      <c r="BH244" s="554"/>
      <c r="BI244" s="554"/>
      <c r="BJ244" s="554"/>
      <c r="BK244" s="554"/>
      <c r="BL244" s="554"/>
      <c r="BM244" s="554"/>
      <c r="BN244" s="554"/>
      <c r="BO244" s="554"/>
      <c r="BP244" s="554"/>
      <c r="BQ244" s="554"/>
      <c r="BR244" s="554"/>
      <c r="BS244" s="554"/>
      <c r="BT244" s="554"/>
      <c r="BU244" s="554"/>
      <c r="BV244" s="554"/>
      <c r="BW244" s="554"/>
      <c r="BX244" s="554"/>
      <c r="BY244" s="554"/>
      <c r="BZ244" s="554"/>
      <c r="CA244" s="554"/>
      <c r="CB244" s="554"/>
      <c r="CC244" s="554"/>
      <c r="CD244" s="554"/>
      <c r="CE244" s="554"/>
      <c r="CF244" s="554"/>
      <c r="CG244" s="554"/>
      <c r="CH244" s="554"/>
      <c r="CI244" s="554"/>
      <c r="CJ244" s="554"/>
      <c r="CK244" s="554"/>
      <c r="CL244" s="554"/>
      <c r="CM244" s="554"/>
      <c r="CN244" s="554"/>
      <c r="CO244" s="554"/>
      <c r="CP244" s="554"/>
      <c r="CQ244" s="554"/>
      <c r="CR244" s="554"/>
      <c r="CS244" s="134"/>
    </row>
    <row r="245" spans="2:97" ht="7.5" customHeight="1" x14ac:dyDescent="0.2">
      <c r="B245" s="131"/>
      <c r="C245" s="136"/>
      <c r="D245" s="136"/>
      <c r="E245" s="136"/>
      <c r="F245" s="136"/>
      <c r="G245" s="138"/>
      <c r="H245" s="554"/>
      <c r="I245" s="554"/>
      <c r="J245" s="554"/>
      <c r="K245" s="554"/>
      <c r="L245" s="554"/>
      <c r="M245" s="554"/>
      <c r="N245" s="554"/>
      <c r="O245" s="554"/>
      <c r="P245" s="554"/>
      <c r="Q245" s="554"/>
      <c r="R245" s="554"/>
      <c r="S245" s="554"/>
      <c r="T245" s="554"/>
      <c r="U245" s="554"/>
      <c r="V245" s="554"/>
      <c r="W245" s="554"/>
      <c r="X245" s="554"/>
      <c r="Y245" s="554"/>
      <c r="Z245" s="554"/>
      <c r="AA245" s="554"/>
      <c r="AB245" s="554"/>
      <c r="AC245" s="554"/>
      <c r="AD245" s="554"/>
      <c r="AE245" s="554"/>
      <c r="AF245" s="554"/>
      <c r="AG245" s="554"/>
      <c r="AH245" s="554"/>
      <c r="AI245" s="554"/>
      <c r="AJ245" s="554"/>
      <c r="AK245" s="554"/>
      <c r="AL245" s="554"/>
      <c r="AM245" s="554"/>
      <c r="AN245" s="554"/>
      <c r="AO245" s="554"/>
      <c r="AP245" s="554"/>
      <c r="AQ245" s="554"/>
      <c r="AR245" s="554"/>
      <c r="AS245" s="554"/>
      <c r="AT245" s="554"/>
      <c r="AU245" s="554"/>
      <c r="AV245" s="554"/>
      <c r="AW245" s="554"/>
      <c r="AX245" s="554"/>
      <c r="AY245" s="554"/>
      <c r="AZ245" s="554"/>
      <c r="BA245" s="554"/>
      <c r="BB245" s="554"/>
      <c r="BC245" s="554"/>
      <c r="BD245" s="554"/>
      <c r="BE245" s="554"/>
      <c r="BF245" s="554"/>
      <c r="BG245" s="554"/>
      <c r="BH245" s="554"/>
      <c r="BI245" s="554"/>
      <c r="BJ245" s="554"/>
      <c r="BK245" s="554"/>
      <c r="BL245" s="554"/>
      <c r="BM245" s="554"/>
      <c r="BN245" s="554"/>
      <c r="BO245" s="554"/>
      <c r="BP245" s="554"/>
      <c r="BQ245" s="554"/>
      <c r="BR245" s="554"/>
      <c r="BS245" s="554"/>
      <c r="BT245" s="554"/>
      <c r="BU245" s="554"/>
      <c r="BV245" s="554"/>
      <c r="BW245" s="554"/>
      <c r="BX245" s="554"/>
      <c r="BY245" s="554"/>
      <c r="BZ245" s="554"/>
      <c r="CA245" s="554"/>
      <c r="CB245" s="554"/>
      <c r="CC245" s="554"/>
      <c r="CD245" s="554"/>
      <c r="CE245" s="554"/>
      <c r="CF245" s="554"/>
      <c r="CG245" s="554"/>
      <c r="CH245" s="554"/>
      <c r="CI245" s="554"/>
      <c r="CJ245" s="554"/>
      <c r="CK245" s="554"/>
      <c r="CL245" s="554"/>
      <c r="CM245" s="554"/>
      <c r="CN245" s="554"/>
      <c r="CO245" s="554"/>
      <c r="CP245" s="554"/>
      <c r="CQ245" s="554"/>
      <c r="CR245" s="554"/>
      <c r="CS245" s="134"/>
    </row>
    <row r="246" spans="2:97" ht="7.5" customHeight="1" x14ac:dyDescent="0.2">
      <c r="B246" s="131"/>
      <c r="C246" s="139"/>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37"/>
      <c r="AU246" s="137"/>
      <c r="AV246" s="137"/>
      <c r="AW246" s="137"/>
      <c r="AX246" s="137"/>
      <c r="AY246" s="137"/>
      <c r="AZ246" s="137"/>
      <c r="BA246" s="137"/>
      <c r="BB246" s="137"/>
      <c r="BC246" s="137"/>
      <c r="BD246" s="137"/>
      <c r="BE246" s="137"/>
      <c r="BF246" s="137"/>
      <c r="BG246" s="137"/>
      <c r="BH246" s="137"/>
      <c r="BI246" s="137"/>
      <c r="BJ246" s="137"/>
      <c r="BK246" s="137"/>
      <c r="BL246" s="137"/>
      <c r="BM246" s="137"/>
      <c r="BN246" s="137"/>
      <c r="BO246" s="137"/>
      <c r="BP246" s="137"/>
      <c r="BQ246" s="137"/>
      <c r="BR246" s="137"/>
      <c r="BS246" s="137"/>
      <c r="BT246" s="137"/>
      <c r="BU246" s="137"/>
      <c r="BV246" s="137"/>
      <c r="BW246" s="137"/>
      <c r="BX246" s="137"/>
      <c r="BY246" s="137"/>
      <c r="BZ246" s="137"/>
      <c r="CA246" s="137"/>
      <c r="CB246" s="137"/>
      <c r="CC246" s="137"/>
      <c r="CD246" s="137"/>
      <c r="CE246" s="137"/>
      <c r="CF246" s="137"/>
      <c r="CG246" s="137"/>
      <c r="CH246" s="137"/>
      <c r="CI246" s="137"/>
      <c r="CJ246" s="137"/>
      <c r="CK246" s="137"/>
      <c r="CL246" s="137"/>
      <c r="CM246" s="137"/>
      <c r="CN246" s="137"/>
      <c r="CO246" s="137"/>
      <c r="CP246" s="137"/>
      <c r="CQ246" s="137"/>
      <c r="CR246" s="137"/>
      <c r="CS246" s="134"/>
    </row>
    <row r="247" spans="2:97" ht="7.5" customHeight="1" x14ac:dyDescent="0.2">
      <c r="B247" s="357" t="s">
        <v>205</v>
      </c>
      <c r="C247" s="358"/>
      <c r="D247" s="358"/>
      <c r="E247" s="358"/>
      <c r="F247" s="358"/>
      <c r="G247" s="358"/>
      <c r="H247" s="358"/>
      <c r="I247" s="358"/>
      <c r="J247" s="358"/>
      <c r="K247" s="302" t="s">
        <v>44</v>
      </c>
      <c r="L247" s="302"/>
      <c r="M247" s="305" t="s">
        <v>172</v>
      </c>
      <c r="N247" s="305"/>
      <c r="O247" s="305"/>
      <c r="P247" s="305"/>
      <c r="Q247" s="305"/>
      <c r="R247" s="305"/>
      <c r="S247" s="305"/>
      <c r="T247" s="305"/>
      <c r="U247" s="305"/>
      <c r="V247" s="305"/>
      <c r="W247" s="305"/>
      <c r="X247" s="305"/>
      <c r="Y247" s="305"/>
      <c r="Z247" s="305"/>
      <c r="AA247" s="305"/>
      <c r="AB247" s="305"/>
      <c r="AC247" s="305"/>
      <c r="AD247" s="305"/>
      <c r="AE247" s="305"/>
      <c r="AF247" s="305"/>
      <c r="AG247" s="305"/>
      <c r="AH247" s="305"/>
      <c r="AI247" s="305"/>
      <c r="AJ247" s="305"/>
      <c r="AK247" s="305"/>
      <c r="AL247" s="305"/>
      <c r="AM247" s="305"/>
      <c r="AN247" s="305"/>
      <c r="AO247" s="305"/>
      <c r="AP247" s="305"/>
      <c r="AQ247" s="305"/>
      <c r="AR247" s="305"/>
      <c r="AS247" s="305"/>
      <c r="AT247" s="305"/>
      <c r="AU247" s="305"/>
      <c r="AV247" s="305"/>
      <c r="AW247" s="305"/>
      <c r="AX247" s="305"/>
      <c r="AY247" s="305"/>
      <c r="AZ247" s="305"/>
      <c r="BA247" s="305"/>
      <c r="BB247" s="305"/>
      <c r="BC247" s="305"/>
      <c r="BD247" s="305"/>
      <c r="BE247" s="305"/>
      <c r="BF247" s="305"/>
      <c r="BG247" s="305"/>
      <c r="BH247" s="305"/>
      <c r="BI247" s="305"/>
      <c r="BJ247" s="305"/>
      <c r="BK247" s="305"/>
      <c r="BL247" s="305"/>
      <c r="BM247" s="305"/>
      <c r="BN247" s="305"/>
      <c r="BO247" s="305"/>
      <c r="BP247" s="305"/>
      <c r="BQ247" s="305"/>
      <c r="BR247" s="305"/>
      <c r="BS247" s="305"/>
      <c r="BT247" s="305"/>
      <c r="BU247" s="305"/>
      <c r="BV247" s="305"/>
      <c r="BW247" s="305"/>
      <c r="BX247" s="305"/>
      <c r="BY247" s="305"/>
      <c r="BZ247" s="305"/>
      <c r="CA247" s="305"/>
      <c r="CB247" s="305"/>
      <c r="CC247" s="305"/>
      <c r="CD247" s="305"/>
      <c r="CE247" s="305"/>
      <c r="CF247" s="305"/>
      <c r="CG247" s="305"/>
      <c r="CH247" s="305"/>
      <c r="CI247" s="305"/>
      <c r="CJ247" s="305"/>
      <c r="CK247" s="305"/>
      <c r="CL247" s="305"/>
      <c r="CM247" s="305"/>
      <c r="CN247" s="305"/>
      <c r="CO247" s="305"/>
      <c r="CP247" s="305"/>
      <c r="CQ247" s="305"/>
      <c r="CR247" s="305"/>
      <c r="CS247" s="134"/>
    </row>
    <row r="248" spans="2:97" ht="7.5" customHeight="1" x14ac:dyDescent="0.2">
      <c r="B248" s="357"/>
      <c r="C248" s="358"/>
      <c r="D248" s="358"/>
      <c r="E248" s="358"/>
      <c r="F248" s="358"/>
      <c r="G248" s="358"/>
      <c r="H248" s="358"/>
      <c r="I248" s="358"/>
      <c r="J248" s="358"/>
      <c r="K248" s="302"/>
      <c r="L248" s="302"/>
      <c r="M248" s="305"/>
      <c r="N248" s="305"/>
      <c r="O248" s="305"/>
      <c r="P248" s="305"/>
      <c r="Q248" s="305"/>
      <c r="R248" s="305"/>
      <c r="S248" s="305"/>
      <c r="T248" s="305"/>
      <c r="U248" s="305"/>
      <c r="V248" s="305"/>
      <c r="W248" s="305"/>
      <c r="X248" s="305"/>
      <c r="Y248" s="305"/>
      <c r="Z248" s="305"/>
      <c r="AA248" s="305"/>
      <c r="AB248" s="305"/>
      <c r="AC248" s="305"/>
      <c r="AD248" s="305"/>
      <c r="AE248" s="305"/>
      <c r="AF248" s="305"/>
      <c r="AG248" s="305"/>
      <c r="AH248" s="305"/>
      <c r="AI248" s="305"/>
      <c r="AJ248" s="305"/>
      <c r="AK248" s="305"/>
      <c r="AL248" s="305"/>
      <c r="AM248" s="305"/>
      <c r="AN248" s="305"/>
      <c r="AO248" s="305"/>
      <c r="AP248" s="305"/>
      <c r="AQ248" s="305"/>
      <c r="AR248" s="305"/>
      <c r="AS248" s="305"/>
      <c r="AT248" s="305"/>
      <c r="AU248" s="305"/>
      <c r="AV248" s="305"/>
      <c r="AW248" s="305"/>
      <c r="AX248" s="305"/>
      <c r="AY248" s="305"/>
      <c r="AZ248" s="305"/>
      <c r="BA248" s="305"/>
      <c r="BB248" s="305"/>
      <c r="BC248" s="305"/>
      <c r="BD248" s="305"/>
      <c r="BE248" s="305"/>
      <c r="BF248" s="305"/>
      <c r="BG248" s="305"/>
      <c r="BH248" s="305"/>
      <c r="BI248" s="305"/>
      <c r="BJ248" s="305"/>
      <c r="BK248" s="305"/>
      <c r="BL248" s="305"/>
      <c r="BM248" s="305"/>
      <c r="BN248" s="305"/>
      <c r="BO248" s="305"/>
      <c r="BP248" s="305"/>
      <c r="BQ248" s="305"/>
      <c r="BR248" s="305"/>
      <c r="BS248" s="305"/>
      <c r="BT248" s="305"/>
      <c r="BU248" s="305"/>
      <c r="BV248" s="305"/>
      <c r="BW248" s="305"/>
      <c r="BX248" s="305"/>
      <c r="BY248" s="305"/>
      <c r="BZ248" s="305"/>
      <c r="CA248" s="305"/>
      <c r="CB248" s="305"/>
      <c r="CC248" s="305"/>
      <c r="CD248" s="305"/>
      <c r="CE248" s="305"/>
      <c r="CF248" s="305"/>
      <c r="CG248" s="305"/>
      <c r="CH248" s="305"/>
      <c r="CI248" s="305"/>
      <c r="CJ248" s="305"/>
      <c r="CK248" s="305"/>
      <c r="CL248" s="305"/>
      <c r="CM248" s="305"/>
      <c r="CN248" s="305"/>
      <c r="CO248" s="305"/>
      <c r="CP248" s="305"/>
      <c r="CQ248" s="305"/>
      <c r="CR248" s="305"/>
      <c r="CS248" s="134"/>
    </row>
    <row r="249" spans="2:97" ht="7.5" customHeight="1" x14ac:dyDescent="0.2">
      <c r="B249" s="131"/>
      <c r="C249" s="132"/>
      <c r="D249" s="140"/>
      <c r="E249" s="140"/>
      <c r="F249" s="140"/>
      <c r="G249" s="140"/>
      <c r="H249" s="141" t="s">
        <v>144</v>
      </c>
      <c r="I249" s="141"/>
      <c r="J249" s="141"/>
      <c r="K249" s="302" t="s">
        <v>44</v>
      </c>
      <c r="L249" s="302"/>
      <c r="M249" s="303" t="s">
        <v>170</v>
      </c>
      <c r="N249" s="303"/>
      <c r="O249" s="303"/>
      <c r="P249" s="303"/>
      <c r="Q249" s="303"/>
      <c r="R249" s="303"/>
      <c r="S249" s="303"/>
      <c r="T249" s="303"/>
      <c r="U249" s="303"/>
      <c r="V249" s="303"/>
      <c r="W249" s="303"/>
      <c r="X249" s="303"/>
      <c r="Y249" s="303"/>
      <c r="Z249" s="303"/>
      <c r="AA249" s="303"/>
      <c r="AB249" s="303"/>
      <c r="AC249" s="303"/>
      <c r="AD249" s="303"/>
      <c r="AE249" s="303"/>
      <c r="AF249" s="303"/>
      <c r="AG249" s="303"/>
      <c r="AH249" s="303"/>
      <c r="AI249" s="303"/>
      <c r="AJ249" s="303"/>
      <c r="AK249" s="303"/>
      <c r="AL249" s="303"/>
      <c r="AM249" s="303"/>
      <c r="AN249" s="303"/>
      <c r="AO249" s="303"/>
      <c r="AP249" s="303"/>
      <c r="AQ249" s="303"/>
      <c r="AR249" s="303"/>
      <c r="AS249" s="303"/>
      <c r="AT249" s="303"/>
      <c r="AU249" s="303"/>
      <c r="AV249" s="303"/>
      <c r="AW249" s="303"/>
      <c r="AX249" s="303"/>
      <c r="AY249" s="303"/>
      <c r="AZ249" s="303"/>
      <c r="BA249" s="303"/>
      <c r="BB249" s="303"/>
      <c r="BC249" s="303"/>
      <c r="BD249" s="303"/>
      <c r="BE249" s="303"/>
      <c r="BF249" s="303"/>
      <c r="BG249" s="303"/>
      <c r="BH249" s="303"/>
      <c r="BI249" s="303"/>
      <c r="BJ249" s="303"/>
      <c r="BK249" s="303"/>
      <c r="BL249" s="303"/>
      <c r="BM249" s="303"/>
      <c r="BN249" s="303"/>
      <c r="BO249" s="303"/>
      <c r="BP249" s="303"/>
      <c r="BQ249" s="303"/>
      <c r="BR249" s="303"/>
      <c r="BS249" s="303"/>
      <c r="BT249" s="303"/>
      <c r="BU249" s="303"/>
      <c r="BV249" s="303"/>
      <c r="BW249" s="303"/>
      <c r="BX249" s="303"/>
      <c r="BY249" s="303"/>
      <c r="BZ249" s="303"/>
      <c r="CA249" s="303"/>
      <c r="CB249" s="303"/>
      <c r="CC249" s="303"/>
      <c r="CD249" s="303"/>
      <c r="CE249" s="303"/>
      <c r="CF249" s="303"/>
      <c r="CG249" s="303"/>
      <c r="CH249" s="303"/>
      <c r="CI249" s="303"/>
      <c r="CJ249" s="303"/>
      <c r="CK249" s="303"/>
      <c r="CL249" s="303"/>
      <c r="CM249" s="303"/>
      <c r="CN249" s="303"/>
      <c r="CO249" s="303"/>
      <c r="CP249" s="303"/>
      <c r="CQ249" s="303"/>
      <c r="CR249" s="303"/>
      <c r="CS249" s="134"/>
    </row>
    <row r="250" spans="2:97" ht="7.5" customHeight="1" x14ac:dyDescent="0.2">
      <c r="B250" s="131"/>
      <c r="C250" s="132"/>
      <c r="D250" s="140"/>
      <c r="E250" s="140"/>
      <c r="F250" s="140"/>
      <c r="G250" s="140"/>
      <c r="H250" s="141"/>
      <c r="I250" s="141"/>
      <c r="J250" s="141"/>
      <c r="K250" s="302"/>
      <c r="L250" s="302"/>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3"/>
      <c r="AY250" s="303"/>
      <c r="AZ250" s="303"/>
      <c r="BA250" s="303"/>
      <c r="BB250" s="303"/>
      <c r="BC250" s="303"/>
      <c r="BD250" s="303"/>
      <c r="BE250" s="303"/>
      <c r="BF250" s="303"/>
      <c r="BG250" s="303"/>
      <c r="BH250" s="303"/>
      <c r="BI250" s="303"/>
      <c r="BJ250" s="303"/>
      <c r="BK250" s="303"/>
      <c r="BL250" s="303"/>
      <c r="BM250" s="303"/>
      <c r="BN250" s="303"/>
      <c r="BO250" s="303"/>
      <c r="BP250" s="303"/>
      <c r="BQ250" s="303"/>
      <c r="BR250" s="303"/>
      <c r="BS250" s="303"/>
      <c r="BT250" s="303"/>
      <c r="BU250" s="303"/>
      <c r="BV250" s="303"/>
      <c r="BW250" s="303"/>
      <c r="BX250" s="303"/>
      <c r="BY250" s="303"/>
      <c r="BZ250" s="303"/>
      <c r="CA250" s="303"/>
      <c r="CB250" s="303"/>
      <c r="CC250" s="303"/>
      <c r="CD250" s="303"/>
      <c r="CE250" s="303"/>
      <c r="CF250" s="303"/>
      <c r="CG250" s="303"/>
      <c r="CH250" s="303"/>
      <c r="CI250" s="303"/>
      <c r="CJ250" s="303"/>
      <c r="CK250" s="303"/>
      <c r="CL250" s="303"/>
      <c r="CM250" s="303"/>
      <c r="CN250" s="303"/>
      <c r="CO250" s="303"/>
      <c r="CP250" s="303"/>
      <c r="CQ250" s="303"/>
      <c r="CR250" s="303"/>
      <c r="CS250" s="134"/>
    </row>
    <row r="251" spans="2:97" ht="7.5" customHeight="1" x14ac:dyDescent="0.2">
      <c r="B251" s="131"/>
      <c r="C251" s="142"/>
      <c r="D251" s="143"/>
      <c r="E251" s="143"/>
      <c r="F251" s="143"/>
      <c r="G251" s="143"/>
      <c r="H251" s="137"/>
      <c r="I251" s="141"/>
      <c r="J251" s="141"/>
      <c r="K251" s="141"/>
      <c r="L251" s="141"/>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3"/>
      <c r="AY251" s="303"/>
      <c r="AZ251" s="303"/>
      <c r="BA251" s="303"/>
      <c r="BB251" s="303"/>
      <c r="BC251" s="303"/>
      <c r="BD251" s="303"/>
      <c r="BE251" s="303"/>
      <c r="BF251" s="303"/>
      <c r="BG251" s="303"/>
      <c r="BH251" s="303"/>
      <c r="BI251" s="303"/>
      <c r="BJ251" s="303"/>
      <c r="BK251" s="303"/>
      <c r="BL251" s="303"/>
      <c r="BM251" s="303"/>
      <c r="BN251" s="303"/>
      <c r="BO251" s="303"/>
      <c r="BP251" s="303"/>
      <c r="BQ251" s="303"/>
      <c r="BR251" s="303"/>
      <c r="BS251" s="303"/>
      <c r="BT251" s="303"/>
      <c r="BU251" s="303"/>
      <c r="BV251" s="303"/>
      <c r="BW251" s="303"/>
      <c r="BX251" s="303"/>
      <c r="BY251" s="303"/>
      <c r="BZ251" s="303"/>
      <c r="CA251" s="303"/>
      <c r="CB251" s="303"/>
      <c r="CC251" s="303"/>
      <c r="CD251" s="303"/>
      <c r="CE251" s="303"/>
      <c r="CF251" s="303"/>
      <c r="CG251" s="303"/>
      <c r="CH251" s="303"/>
      <c r="CI251" s="303"/>
      <c r="CJ251" s="303"/>
      <c r="CK251" s="303"/>
      <c r="CL251" s="303"/>
      <c r="CM251" s="303"/>
      <c r="CN251" s="303"/>
      <c r="CO251" s="303"/>
      <c r="CP251" s="303"/>
      <c r="CQ251" s="303"/>
      <c r="CR251" s="303"/>
      <c r="CS251" s="134"/>
    </row>
    <row r="252" spans="2:97" ht="7.5" customHeight="1" x14ac:dyDescent="0.25">
      <c r="B252" s="131"/>
      <c r="C252" s="144"/>
      <c r="D252" s="143"/>
      <c r="E252" s="143"/>
      <c r="F252" s="143"/>
      <c r="G252" s="143"/>
      <c r="H252" s="141"/>
      <c r="I252" s="141"/>
      <c r="J252" s="141"/>
      <c r="K252" s="141"/>
      <c r="L252" s="141"/>
      <c r="M252" s="303"/>
      <c r="N252" s="303"/>
      <c r="O252" s="303"/>
      <c r="P252" s="303"/>
      <c r="Q252" s="303"/>
      <c r="R252" s="303"/>
      <c r="S252" s="303"/>
      <c r="T252" s="303"/>
      <c r="U252" s="303"/>
      <c r="V252" s="303"/>
      <c r="W252" s="303"/>
      <c r="X252" s="303"/>
      <c r="Y252" s="303"/>
      <c r="Z252" s="303"/>
      <c r="AA252" s="303"/>
      <c r="AB252" s="303"/>
      <c r="AC252" s="303"/>
      <c r="AD252" s="303"/>
      <c r="AE252" s="303"/>
      <c r="AF252" s="303"/>
      <c r="AG252" s="303"/>
      <c r="AH252" s="303"/>
      <c r="AI252" s="303"/>
      <c r="AJ252" s="303"/>
      <c r="AK252" s="303"/>
      <c r="AL252" s="303"/>
      <c r="AM252" s="303"/>
      <c r="AN252" s="303"/>
      <c r="AO252" s="303"/>
      <c r="AP252" s="303"/>
      <c r="AQ252" s="303"/>
      <c r="AR252" s="303"/>
      <c r="AS252" s="303"/>
      <c r="AT252" s="303"/>
      <c r="AU252" s="303"/>
      <c r="AV252" s="303"/>
      <c r="AW252" s="303"/>
      <c r="AX252" s="303"/>
      <c r="AY252" s="303"/>
      <c r="AZ252" s="303"/>
      <c r="BA252" s="303"/>
      <c r="BB252" s="303"/>
      <c r="BC252" s="303"/>
      <c r="BD252" s="303"/>
      <c r="BE252" s="303"/>
      <c r="BF252" s="303"/>
      <c r="BG252" s="303"/>
      <c r="BH252" s="303"/>
      <c r="BI252" s="303"/>
      <c r="BJ252" s="303"/>
      <c r="BK252" s="303"/>
      <c r="BL252" s="303"/>
      <c r="BM252" s="303"/>
      <c r="BN252" s="303"/>
      <c r="BO252" s="303"/>
      <c r="BP252" s="303"/>
      <c r="BQ252" s="303"/>
      <c r="BR252" s="303"/>
      <c r="BS252" s="303"/>
      <c r="BT252" s="303"/>
      <c r="BU252" s="303"/>
      <c r="BV252" s="303"/>
      <c r="BW252" s="303"/>
      <c r="BX252" s="303"/>
      <c r="BY252" s="303"/>
      <c r="BZ252" s="303"/>
      <c r="CA252" s="303"/>
      <c r="CB252" s="303"/>
      <c r="CC252" s="303"/>
      <c r="CD252" s="303"/>
      <c r="CE252" s="303"/>
      <c r="CF252" s="303"/>
      <c r="CG252" s="303"/>
      <c r="CH252" s="303"/>
      <c r="CI252" s="303"/>
      <c r="CJ252" s="303"/>
      <c r="CK252" s="303"/>
      <c r="CL252" s="303"/>
      <c r="CM252" s="303"/>
      <c r="CN252" s="303"/>
      <c r="CO252" s="303"/>
      <c r="CP252" s="303"/>
      <c r="CQ252" s="303"/>
      <c r="CR252" s="303"/>
      <c r="CS252" s="134"/>
    </row>
    <row r="253" spans="2:97" ht="7.5" customHeight="1" x14ac:dyDescent="0.25">
      <c r="B253" s="131"/>
      <c r="C253" s="144"/>
      <c r="D253" s="143"/>
      <c r="E253" s="143"/>
      <c r="F253" s="143"/>
      <c r="G253" s="141"/>
      <c r="H253" s="141"/>
      <c r="I253" s="141"/>
      <c r="J253" s="141"/>
      <c r="K253" s="302" t="s">
        <v>44</v>
      </c>
      <c r="L253" s="302"/>
      <c r="M253" s="304" t="s">
        <v>149</v>
      </c>
      <c r="N253" s="304"/>
      <c r="O253" s="304"/>
      <c r="P253" s="304"/>
      <c r="Q253" s="304"/>
      <c r="R253" s="304"/>
      <c r="S253" s="304"/>
      <c r="T253" s="304"/>
      <c r="U253" s="304"/>
      <c r="V253" s="304"/>
      <c r="W253" s="304"/>
      <c r="X253" s="304"/>
      <c r="Y253" s="304"/>
      <c r="Z253" s="304"/>
      <c r="AA253" s="304"/>
      <c r="AB253" s="304"/>
      <c r="AC253" s="304"/>
      <c r="AD253" s="304"/>
      <c r="AE253" s="304"/>
      <c r="AF253" s="304"/>
      <c r="AG253" s="304"/>
      <c r="AH253" s="304"/>
      <c r="AI253" s="304"/>
      <c r="AJ253" s="304"/>
      <c r="AK253" s="304"/>
      <c r="AL253" s="304"/>
      <c r="AM253" s="304"/>
      <c r="AN253" s="304"/>
      <c r="AO253" s="304"/>
      <c r="AP253" s="304"/>
      <c r="AQ253" s="304"/>
      <c r="AR253" s="304"/>
      <c r="AS253" s="304"/>
      <c r="AT253" s="304"/>
      <c r="AU253" s="304"/>
      <c r="AV253" s="304"/>
      <c r="AW253" s="304"/>
      <c r="AX253" s="304"/>
      <c r="AY253" s="304"/>
      <c r="AZ253" s="304"/>
      <c r="BA253" s="304"/>
      <c r="BB253" s="304"/>
      <c r="BC253" s="304"/>
      <c r="BD253" s="304"/>
      <c r="BE253" s="304"/>
      <c r="BF253" s="304"/>
      <c r="BG253" s="304"/>
      <c r="BH253" s="304"/>
      <c r="BI253" s="304"/>
      <c r="BJ253" s="304"/>
      <c r="BK253" s="304"/>
      <c r="BL253" s="304"/>
      <c r="BM253" s="304"/>
      <c r="BN253" s="304"/>
      <c r="BO253" s="304"/>
      <c r="BP253" s="304"/>
      <c r="BQ253" s="304"/>
      <c r="BR253" s="304"/>
      <c r="BS253" s="304"/>
      <c r="BT253" s="304"/>
      <c r="BU253" s="304"/>
      <c r="BV253" s="304"/>
      <c r="BW253" s="304"/>
      <c r="BX253" s="304"/>
      <c r="BY253" s="304"/>
      <c r="BZ253" s="304"/>
      <c r="CA253" s="304"/>
      <c r="CB253" s="304"/>
      <c r="CC253" s="304"/>
      <c r="CD253" s="304"/>
      <c r="CE253" s="304"/>
      <c r="CF253" s="304"/>
      <c r="CG253" s="304"/>
      <c r="CH253" s="304"/>
      <c r="CI253" s="304"/>
      <c r="CJ253" s="304"/>
      <c r="CK253" s="304"/>
      <c r="CL253" s="304"/>
      <c r="CM253" s="304"/>
      <c r="CN253" s="304"/>
      <c r="CO253" s="304"/>
      <c r="CP253" s="304"/>
      <c r="CQ253" s="304"/>
      <c r="CR253" s="304"/>
      <c r="CS253" s="134"/>
    </row>
    <row r="254" spans="2:97" ht="7.5" customHeight="1" x14ac:dyDescent="0.25">
      <c r="B254" s="131"/>
      <c r="C254" s="144"/>
      <c r="D254" s="144"/>
      <c r="E254" s="144"/>
      <c r="F254" s="144"/>
      <c r="G254" s="144"/>
      <c r="H254" s="141"/>
      <c r="I254" s="141"/>
      <c r="J254" s="141"/>
      <c r="K254" s="302"/>
      <c r="L254" s="302"/>
      <c r="M254" s="304"/>
      <c r="N254" s="304"/>
      <c r="O254" s="304"/>
      <c r="P254" s="304"/>
      <c r="Q254" s="304"/>
      <c r="R254" s="304"/>
      <c r="S254" s="304"/>
      <c r="T254" s="304"/>
      <c r="U254" s="304"/>
      <c r="V254" s="304"/>
      <c r="W254" s="304"/>
      <c r="X254" s="304"/>
      <c r="Y254" s="304"/>
      <c r="Z254" s="304"/>
      <c r="AA254" s="304"/>
      <c r="AB254" s="304"/>
      <c r="AC254" s="304"/>
      <c r="AD254" s="304"/>
      <c r="AE254" s="304"/>
      <c r="AF254" s="304"/>
      <c r="AG254" s="304"/>
      <c r="AH254" s="304"/>
      <c r="AI254" s="304"/>
      <c r="AJ254" s="304"/>
      <c r="AK254" s="304"/>
      <c r="AL254" s="304"/>
      <c r="AM254" s="304"/>
      <c r="AN254" s="304"/>
      <c r="AO254" s="304"/>
      <c r="AP254" s="304"/>
      <c r="AQ254" s="304"/>
      <c r="AR254" s="304"/>
      <c r="AS254" s="304"/>
      <c r="AT254" s="304"/>
      <c r="AU254" s="304"/>
      <c r="AV254" s="304"/>
      <c r="AW254" s="304"/>
      <c r="AX254" s="304"/>
      <c r="AY254" s="304"/>
      <c r="AZ254" s="304"/>
      <c r="BA254" s="304"/>
      <c r="BB254" s="304"/>
      <c r="BC254" s="304"/>
      <c r="BD254" s="304"/>
      <c r="BE254" s="304"/>
      <c r="BF254" s="304"/>
      <c r="BG254" s="304"/>
      <c r="BH254" s="304"/>
      <c r="BI254" s="304"/>
      <c r="BJ254" s="304"/>
      <c r="BK254" s="304"/>
      <c r="BL254" s="304"/>
      <c r="BM254" s="304"/>
      <c r="BN254" s="304"/>
      <c r="BO254" s="304"/>
      <c r="BP254" s="304"/>
      <c r="BQ254" s="304"/>
      <c r="BR254" s="304"/>
      <c r="BS254" s="304"/>
      <c r="BT254" s="304"/>
      <c r="BU254" s="304"/>
      <c r="BV254" s="304"/>
      <c r="BW254" s="304"/>
      <c r="BX254" s="304"/>
      <c r="BY254" s="304"/>
      <c r="BZ254" s="304"/>
      <c r="CA254" s="304"/>
      <c r="CB254" s="304"/>
      <c r="CC254" s="304"/>
      <c r="CD254" s="304"/>
      <c r="CE254" s="304"/>
      <c r="CF254" s="304"/>
      <c r="CG254" s="304"/>
      <c r="CH254" s="304"/>
      <c r="CI254" s="304"/>
      <c r="CJ254" s="304"/>
      <c r="CK254" s="304"/>
      <c r="CL254" s="304"/>
      <c r="CM254" s="304"/>
      <c r="CN254" s="304"/>
      <c r="CO254" s="304"/>
      <c r="CP254" s="304"/>
      <c r="CQ254" s="304"/>
      <c r="CR254" s="304"/>
      <c r="CS254" s="134"/>
    </row>
    <row r="255" spans="2:97" ht="7.5" customHeight="1" x14ac:dyDescent="0.25">
      <c r="B255" s="131"/>
      <c r="C255" s="144"/>
      <c r="D255" s="143"/>
      <c r="E255" s="143"/>
      <c r="F255" s="143"/>
      <c r="G255" s="143"/>
      <c r="H255" s="141"/>
      <c r="I255" s="141"/>
      <c r="J255" s="141"/>
      <c r="K255" s="141"/>
      <c r="L255" s="141"/>
      <c r="M255" s="304"/>
      <c r="N255" s="304"/>
      <c r="O255" s="304"/>
      <c r="P255" s="304"/>
      <c r="Q255" s="304"/>
      <c r="R255" s="304"/>
      <c r="S255" s="304"/>
      <c r="T255" s="304"/>
      <c r="U255" s="304"/>
      <c r="V255" s="304"/>
      <c r="W255" s="304"/>
      <c r="X255" s="304"/>
      <c r="Y255" s="304"/>
      <c r="Z255" s="304"/>
      <c r="AA255" s="304"/>
      <c r="AB255" s="304"/>
      <c r="AC255" s="304"/>
      <c r="AD255" s="304"/>
      <c r="AE255" s="304"/>
      <c r="AF255" s="304"/>
      <c r="AG255" s="304"/>
      <c r="AH255" s="304"/>
      <c r="AI255" s="304"/>
      <c r="AJ255" s="304"/>
      <c r="AK255" s="304"/>
      <c r="AL255" s="304"/>
      <c r="AM255" s="304"/>
      <c r="AN255" s="304"/>
      <c r="AO255" s="304"/>
      <c r="AP255" s="304"/>
      <c r="AQ255" s="304"/>
      <c r="AR255" s="304"/>
      <c r="AS255" s="304"/>
      <c r="AT255" s="304"/>
      <c r="AU255" s="304"/>
      <c r="AV255" s="304"/>
      <c r="AW255" s="304"/>
      <c r="AX255" s="304"/>
      <c r="AY255" s="304"/>
      <c r="AZ255" s="304"/>
      <c r="BA255" s="304"/>
      <c r="BB255" s="304"/>
      <c r="BC255" s="304"/>
      <c r="BD255" s="304"/>
      <c r="BE255" s="304"/>
      <c r="BF255" s="304"/>
      <c r="BG255" s="304"/>
      <c r="BH255" s="304"/>
      <c r="BI255" s="304"/>
      <c r="BJ255" s="304"/>
      <c r="BK255" s="304"/>
      <c r="BL255" s="304"/>
      <c r="BM255" s="304"/>
      <c r="BN255" s="304"/>
      <c r="BO255" s="304"/>
      <c r="BP255" s="304"/>
      <c r="BQ255" s="304"/>
      <c r="BR255" s="304"/>
      <c r="BS255" s="304"/>
      <c r="BT255" s="304"/>
      <c r="BU255" s="304"/>
      <c r="BV255" s="304"/>
      <c r="BW255" s="304"/>
      <c r="BX255" s="304"/>
      <c r="BY255" s="304"/>
      <c r="BZ255" s="304"/>
      <c r="CA255" s="304"/>
      <c r="CB255" s="304"/>
      <c r="CC255" s="304"/>
      <c r="CD255" s="304"/>
      <c r="CE255" s="304"/>
      <c r="CF255" s="304"/>
      <c r="CG255" s="304"/>
      <c r="CH255" s="304"/>
      <c r="CI255" s="304"/>
      <c r="CJ255" s="304"/>
      <c r="CK255" s="304"/>
      <c r="CL255" s="304"/>
      <c r="CM255" s="304"/>
      <c r="CN255" s="304"/>
      <c r="CO255" s="304"/>
      <c r="CP255" s="304"/>
      <c r="CQ255" s="304"/>
      <c r="CR255" s="304"/>
      <c r="CS255" s="134"/>
    </row>
    <row r="256" spans="2:97" ht="7.5" customHeight="1" x14ac:dyDescent="0.2">
      <c r="B256" s="131"/>
      <c r="C256" s="145"/>
      <c r="D256" s="143"/>
      <c r="E256" s="143"/>
      <c r="F256" s="143"/>
      <c r="G256" s="143"/>
      <c r="H256" s="141"/>
      <c r="I256" s="141"/>
      <c r="J256" s="141"/>
      <c r="K256" s="141"/>
      <c r="L256" s="141"/>
      <c r="M256" s="304"/>
      <c r="N256" s="304"/>
      <c r="O256" s="304"/>
      <c r="P256" s="304"/>
      <c r="Q256" s="304"/>
      <c r="R256" s="304"/>
      <c r="S256" s="304"/>
      <c r="T256" s="304"/>
      <c r="U256" s="304"/>
      <c r="V256" s="304"/>
      <c r="W256" s="304"/>
      <c r="X256" s="304"/>
      <c r="Y256" s="304"/>
      <c r="Z256" s="304"/>
      <c r="AA256" s="304"/>
      <c r="AB256" s="304"/>
      <c r="AC256" s="304"/>
      <c r="AD256" s="304"/>
      <c r="AE256" s="304"/>
      <c r="AF256" s="304"/>
      <c r="AG256" s="304"/>
      <c r="AH256" s="304"/>
      <c r="AI256" s="304"/>
      <c r="AJ256" s="304"/>
      <c r="AK256" s="304"/>
      <c r="AL256" s="304"/>
      <c r="AM256" s="304"/>
      <c r="AN256" s="304"/>
      <c r="AO256" s="304"/>
      <c r="AP256" s="304"/>
      <c r="AQ256" s="304"/>
      <c r="AR256" s="304"/>
      <c r="AS256" s="304"/>
      <c r="AT256" s="304"/>
      <c r="AU256" s="304"/>
      <c r="AV256" s="304"/>
      <c r="AW256" s="304"/>
      <c r="AX256" s="304"/>
      <c r="AY256" s="304"/>
      <c r="AZ256" s="304"/>
      <c r="BA256" s="304"/>
      <c r="BB256" s="304"/>
      <c r="BC256" s="304"/>
      <c r="BD256" s="304"/>
      <c r="BE256" s="304"/>
      <c r="BF256" s="304"/>
      <c r="BG256" s="304"/>
      <c r="BH256" s="304"/>
      <c r="BI256" s="304"/>
      <c r="BJ256" s="304"/>
      <c r="BK256" s="304"/>
      <c r="BL256" s="304"/>
      <c r="BM256" s="304"/>
      <c r="BN256" s="304"/>
      <c r="BO256" s="304"/>
      <c r="BP256" s="304"/>
      <c r="BQ256" s="304"/>
      <c r="BR256" s="304"/>
      <c r="BS256" s="304"/>
      <c r="BT256" s="304"/>
      <c r="BU256" s="304"/>
      <c r="BV256" s="304"/>
      <c r="BW256" s="304"/>
      <c r="BX256" s="304"/>
      <c r="BY256" s="304"/>
      <c r="BZ256" s="304"/>
      <c r="CA256" s="304"/>
      <c r="CB256" s="304"/>
      <c r="CC256" s="304"/>
      <c r="CD256" s="304"/>
      <c r="CE256" s="304"/>
      <c r="CF256" s="304"/>
      <c r="CG256" s="304"/>
      <c r="CH256" s="304"/>
      <c r="CI256" s="304"/>
      <c r="CJ256" s="304"/>
      <c r="CK256" s="304"/>
      <c r="CL256" s="304"/>
      <c r="CM256" s="304"/>
      <c r="CN256" s="304"/>
      <c r="CO256" s="304"/>
      <c r="CP256" s="304"/>
      <c r="CQ256" s="304"/>
      <c r="CR256" s="304"/>
      <c r="CS256" s="134"/>
    </row>
    <row r="257" spans="1:97" ht="7.5" customHeight="1" x14ac:dyDescent="0.2">
      <c r="B257" s="131"/>
      <c r="C257" s="145"/>
      <c r="D257" s="143"/>
      <c r="E257" s="143"/>
      <c r="F257" s="143"/>
      <c r="G257" s="141"/>
      <c r="H257" s="141"/>
      <c r="I257" s="141"/>
      <c r="J257" s="141"/>
      <c r="K257" s="302" t="s">
        <v>44</v>
      </c>
      <c r="L257" s="302"/>
      <c r="M257" s="305" t="s">
        <v>174</v>
      </c>
      <c r="N257" s="305"/>
      <c r="O257" s="305"/>
      <c r="P257" s="305"/>
      <c r="Q257" s="305"/>
      <c r="R257" s="305"/>
      <c r="S257" s="305"/>
      <c r="T257" s="305"/>
      <c r="U257" s="305"/>
      <c r="V257" s="305"/>
      <c r="W257" s="305"/>
      <c r="X257" s="305"/>
      <c r="Y257" s="305"/>
      <c r="Z257" s="305"/>
      <c r="AA257" s="305"/>
      <c r="AB257" s="305"/>
      <c r="AC257" s="305"/>
      <c r="AD257" s="305"/>
      <c r="AE257" s="305"/>
      <c r="AF257" s="305"/>
      <c r="AG257" s="305"/>
      <c r="AH257" s="305"/>
      <c r="AI257" s="305"/>
      <c r="AJ257" s="305"/>
      <c r="AK257" s="305"/>
      <c r="AL257" s="305"/>
      <c r="AM257" s="305"/>
      <c r="AN257" s="305"/>
      <c r="AO257" s="305"/>
      <c r="AP257" s="305"/>
      <c r="AQ257" s="305"/>
      <c r="AR257" s="305"/>
      <c r="AS257" s="305"/>
      <c r="AT257" s="305"/>
      <c r="AU257" s="305"/>
      <c r="AV257" s="305"/>
      <c r="AW257" s="305"/>
      <c r="AX257" s="305"/>
      <c r="AY257" s="305"/>
      <c r="AZ257" s="305"/>
      <c r="BA257" s="305"/>
      <c r="BB257" s="305"/>
      <c r="BC257" s="305"/>
      <c r="BD257" s="305"/>
      <c r="BE257" s="305"/>
      <c r="BF257" s="305"/>
      <c r="BG257" s="305"/>
      <c r="BH257" s="305"/>
      <c r="BI257" s="305"/>
      <c r="BJ257" s="305"/>
      <c r="BK257" s="305"/>
      <c r="BL257" s="305"/>
      <c r="BM257" s="305"/>
      <c r="BN257" s="305"/>
      <c r="BO257" s="305"/>
      <c r="BP257" s="305"/>
      <c r="BQ257" s="305"/>
      <c r="BR257" s="305"/>
      <c r="BS257" s="305"/>
      <c r="BT257" s="305"/>
      <c r="BU257" s="305"/>
      <c r="BV257" s="305"/>
      <c r="BW257" s="305"/>
      <c r="BX257" s="305"/>
      <c r="BY257" s="305"/>
      <c r="BZ257" s="305"/>
      <c r="CA257" s="305"/>
      <c r="CB257" s="305"/>
      <c r="CC257" s="305"/>
      <c r="CD257" s="305"/>
      <c r="CE257" s="305"/>
      <c r="CF257" s="305"/>
      <c r="CG257" s="305"/>
      <c r="CH257" s="305"/>
      <c r="CI257" s="305"/>
      <c r="CJ257" s="305"/>
      <c r="CK257" s="305"/>
      <c r="CL257" s="305"/>
      <c r="CM257" s="305"/>
      <c r="CN257" s="305"/>
      <c r="CO257" s="305"/>
      <c r="CP257" s="305"/>
      <c r="CQ257" s="305"/>
      <c r="CR257" s="305"/>
      <c r="CS257" s="134"/>
    </row>
    <row r="258" spans="1:97" ht="7.5" customHeight="1" x14ac:dyDescent="0.25">
      <c r="B258" s="131"/>
      <c r="C258" s="145"/>
      <c r="D258" s="144"/>
      <c r="E258" s="144"/>
      <c r="F258" s="144"/>
      <c r="G258" s="144"/>
      <c r="H258" s="141"/>
      <c r="I258" s="141"/>
      <c r="J258" s="141"/>
      <c r="K258" s="302"/>
      <c r="L258" s="302"/>
      <c r="M258" s="305"/>
      <c r="N258" s="305"/>
      <c r="O258" s="305"/>
      <c r="P258" s="305"/>
      <c r="Q258" s="305"/>
      <c r="R258" s="305"/>
      <c r="S258" s="305"/>
      <c r="T258" s="305"/>
      <c r="U258" s="305"/>
      <c r="V258" s="305"/>
      <c r="W258" s="305"/>
      <c r="X258" s="305"/>
      <c r="Y258" s="305"/>
      <c r="Z258" s="305"/>
      <c r="AA258" s="305"/>
      <c r="AB258" s="305"/>
      <c r="AC258" s="305"/>
      <c r="AD258" s="305"/>
      <c r="AE258" s="305"/>
      <c r="AF258" s="305"/>
      <c r="AG258" s="305"/>
      <c r="AH258" s="305"/>
      <c r="AI258" s="305"/>
      <c r="AJ258" s="305"/>
      <c r="AK258" s="305"/>
      <c r="AL258" s="305"/>
      <c r="AM258" s="305"/>
      <c r="AN258" s="305"/>
      <c r="AO258" s="305"/>
      <c r="AP258" s="305"/>
      <c r="AQ258" s="305"/>
      <c r="AR258" s="305"/>
      <c r="AS258" s="305"/>
      <c r="AT258" s="305"/>
      <c r="AU258" s="305"/>
      <c r="AV258" s="305"/>
      <c r="AW258" s="305"/>
      <c r="AX258" s="305"/>
      <c r="AY258" s="305"/>
      <c r="AZ258" s="305"/>
      <c r="BA258" s="305"/>
      <c r="BB258" s="305"/>
      <c r="BC258" s="305"/>
      <c r="BD258" s="305"/>
      <c r="BE258" s="305"/>
      <c r="BF258" s="305"/>
      <c r="BG258" s="305"/>
      <c r="BH258" s="305"/>
      <c r="BI258" s="305"/>
      <c r="BJ258" s="305"/>
      <c r="BK258" s="305"/>
      <c r="BL258" s="305"/>
      <c r="BM258" s="305"/>
      <c r="BN258" s="305"/>
      <c r="BO258" s="305"/>
      <c r="BP258" s="305"/>
      <c r="BQ258" s="305"/>
      <c r="BR258" s="305"/>
      <c r="BS258" s="305"/>
      <c r="BT258" s="305"/>
      <c r="BU258" s="305"/>
      <c r="BV258" s="305"/>
      <c r="BW258" s="305"/>
      <c r="BX258" s="305"/>
      <c r="BY258" s="305"/>
      <c r="BZ258" s="305"/>
      <c r="CA258" s="305"/>
      <c r="CB258" s="305"/>
      <c r="CC258" s="305"/>
      <c r="CD258" s="305"/>
      <c r="CE258" s="305"/>
      <c r="CF258" s="305"/>
      <c r="CG258" s="305"/>
      <c r="CH258" s="305"/>
      <c r="CI258" s="305"/>
      <c r="CJ258" s="305"/>
      <c r="CK258" s="305"/>
      <c r="CL258" s="305"/>
      <c r="CM258" s="305"/>
      <c r="CN258" s="305"/>
      <c r="CO258" s="305"/>
      <c r="CP258" s="305"/>
      <c r="CQ258" s="305"/>
      <c r="CR258" s="305"/>
      <c r="CS258" s="134"/>
    </row>
    <row r="259" spans="1:97" ht="7.5" customHeight="1" x14ac:dyDescent="0.2">
      <c r="B259" s="146"/>
      <c r="C259" s="147"/>
      <c r="D259" s="147"/>
      <c r="E259" s="148"/>
      <c r="F259" s="148"/>
      <c r="G259" s="148"/>
      <c r="H259" s="148"/>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49"/>
      <c r="AL259" s="149"/>
      <c r="AM259" s="149"/>
      <c r="AN259" s="149"/>
      <c r="AO259" s="149"/>
      <c r="AP259" s="149"/>
      <c r="AQ259" s="149"/>
      <c r="AR259" s="149"/>
      <c r="AS259" s="149"/>
      <c r="AT259" s="149"/>
      <c r="AU259" s="149"/>
      <c r="AV259" s="149"/>
      <c r="AW259" s="149"/>
      <c r="AX259" s="149"/>
      <c r="AY259" s="149"/>
      <c r="AZ259" s="149"/>
      <c r="BA259" s="149"/>
      <c r="BB259" s="149"/>
      <c r="BC259" s="149"/>
      <c r="BD259" s="149"/>
      <c r="BE259" s="149"/>
      <c r="BF259" s="149"/>
      <c r="BG259" s="149"/>
      <c r="BH259" s="149"/>
      <c r="BI259" s="149"/>
      <c r="BJ259" s="149"/>
      <c r="BK259" s="149"/>
      <c r="BL259" s="149"/>
      <c r="BM259" s="149"/>
      <c r="BN259" s="149"/>
      <c r="BO259" s="149"/>
      <c r="BP259" s="149"/>
      <c r="BQ259" s="149"/>
      <c r="BR259" s="149"/>
      <c r="BS259" s="149"/>
      <c r="BT259" s="149"/>
      <c r="BU259" s="149"/>
      <c r="BV259" s="149"/>
      <c r="BW259" s="149"/>
      <c r="BX259" s="149"/>
      <c r="BY259" s="149"/>
      <c r="BZ259" s="149"/>
      <c r="CA259" s="149"/>
      <c r="CB259" s="149"/>
      <c r="CC259" s="149"/>
      <c r="CD259" s="149"/>
      <c r="CE259" s="149"/>
      <c r="CF259" s="149"/>
      <c r="CG259" s="149"/>
      <c r="CH259" s="149"/>
      <c r="CI259" s="149"/>
      <c r="CJ259" s="149"/>
      <c r="CK259" s="149"/>
      <c r="CL259" s="149"/>
      <c r="CM259" s="149"/>
      <c r="CN259" s="149"/>
      <c r="CO259" s="149"/>
      <c r="CP259" s="149"/>
      <c r="CQ259" s="149"/>
      <c r="CR259" s="149"/>
      <c r="CS259" s="150"/>
    </row>
    <row r="260" spans="1:97" ht="7.5" customHeight="1" x14ac:dyDescent="0.2">
      <c r="B260" s="23"/>
      <c r="C260" s="32"/>
      <c r="D260" s="32"/>
      <c r="E260" s="92"/>
      <c r="F260" s="92"/>
      <c r="G260" s="92"/>
      <c r="H260" s="92"/>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91"/>
      <c r="AN260" s="91"/>
      <c r="AO260" s="91"/>
      <c r="AP260" s="91"/>
      <c r="AQ260" s="91"/>
      <c r="AR260" s="91"/>
      <c r="AS260" s="91"/>
      <c r="AT260" s="91"/>
      <c r="AU260" s="91"/>
      <c r="AV260" s="91"/>
      <c r="AW260" s="91"/>
      <c r="AX260" s="91"/>
      <c r="AY260" s="91"/>
      <c r="AZ260" s="91"/>
      <c r="BA260" s="91"/>
      <c r="BB260" s="91"/>
      <c r="BC260" s="91"/>
      <c r="BD260" s="91"/>
      <c r="BE260" s="91"/>
      <c r="BF260" s="91"/>
      <c r="BG260" s="91"/>
      <c r="BH260" s="91"/>
      <c r="BI260" s="91"/>
      <c r="BJ260" s="91"/>
      <c r="BK260" s="91"/>
      <c r="BL260" s="91"/>
      <c r="BM260" s="91"/>
      <c r="BN260" s="91"/>
      <c r="BO260" s="91"/>
      <c r="BP260" s="91"/>
      <c r="BQ260" s="91"/>
      <c r="BR260" s="91"/>
      <c r="BS260" s="91"/>
      <c r="BT260" s="91"/>
      <c r="BU260" s="91"/>
      <c r="BV260" s="91"/>
      <c r="BW260" s="91"/>
      <c r="BX260" s="91"/>
      <c r="BY260" s="91"/>
      <c r="BZ260" s="91"/>
      <c r="CA260" s="91"/>
      <c r="CB260" s="91"/>
      <c r="CC260" s="91"/>
      <c r="CD260" s="91"/>
      <c r="CE260" s="91"/>
      <c r="CF260" s="91"/>
      <c r="CG260" s="91"/>
      <c r="CH260" s="91"/>
      <c r="CI260" s="91"/>
      <c r="CJ260" s="91"/>
      <c r="CK260" s="91"/>
      <c r="CL260" s="91"/>
      <c r="CM260" s="91"/>
      <c r="CN260" s="91"/>
      <c r="CO260" s="91"/>
      <c r="CP260" s="91"/>
      <c r="CQ260" s="91"/>
      <c r="CR260" s="91"/>
      <c r="CS260" s="91"/>
    </row>
    <row r="261" spans="1:97" ht="7.5" customHeight="1" thickBot="1" x14ac:dyDescent="0.25"/>
    <row r="262" spans="1:97" ht="7.5" customHeight="1" x14ac:dyDescent="0.2">
      <c r="B262" s="335" t="s">
        <v>146</v>
      </c>
      <c r="C262" s="336"/>
      <c r="D262" s="336"/>
      <c r="E262" s="336"/>
      <c r="F262" s="336"/>
      <c r="G262" s="336"/>
      <c r="H262" s="336"/>
      <c r="I262" s="336"/>
      <c r="J262" s="336"/>
      <c r="K262" s="336"/>
      <c r="L262" s="336"/>
      <c r="M262" s="336"/>
      <c r="N262" s="336"/>
      <c r="O262" s="336"/>
      <c r="P262" s="336"/>
      <c r="Q262" s="336"/>
      <c r="R262" s="336"/>
      <c r="S262" s="347" t="str">
        <f>S127&amp;""</f>
        <v/>
      </c>
      <c r="T262" s="348"/>
      <c r="U262" s="348"/>
      <c r="V262" s="348"/>
      <c r="W262" s="348"/>
      <c r="X262" s="348"/>
      <c r="Y262" s="348"/>
      <c r="Z262" s="348"/>
      <c r="AA262" s="348"/>
      <c r="AB262" s="348"/>
      <c r="AC262" s="348"/>
      <c r="AD262" s="348"/>
      <c r="AE262" s="348"/>
      <c r="AF262" s="348"/>
      <c r="AG262" s="348"/>
      <c r="AH262" s="348"/>
      <c r="AI262" s="348"/>
      <c r="AJ262" s="348"/>
      <c r="AK262" s="348"/>
      <c r="AL262" s="348"/>
      <c r="AM262" s="348"/>
      <c r="AN262" s="348"/>
      <c r="AO262" s="349"/>
      <c r="AP262" s="393" t="s">
        <v>147</v>
      </c>
      <c r="AQ262" s="393"/>
      <c r="AR262" s="393"/>
      <c r="AS262" s="393"/>
      <c r="AT262" s="393"/>
      <c r="AU262" s="393"/>
      <c r="AV262" s="393"/>
      <c r="AW262" s="393"/>
      <c r="AX262" s="393"/>
      <c r="AY262" s="393"/>
      <c r="AZ262" s="393"/>
      <c r="BA262" s="393"/>
      <c r="BB262" s="393"/>
      <c r="BC262" s="574"/>
      <c r="BD262" s="404"/>
      <c r="BE262" s="404"/>
      <c r="BF262" s="404"/>
      <c r="BG262" s="404"/>
      <c r="BH262" s="404"/>
      <c r="BI262" s="404"/>
      <c r="BJ262" s="404"/>
      <c r="BK262" s="404"/>
      <c r="BL262" s="404"/>
      <c r="BM262" s="404"/>
      <c r="BN262" s="404"/>
      <c r="BO262" s="404"/>
      <c r="BP262" s="404"/>
      <c r="BQ262" s="404"/>
      <c r="BR262" s="404"/>
      <c r="BS262" s="404"/>
      <c r="BT262" s="404"/>
      <c r="BU262" s="404"/>
      <c r="BV262" s="404"/>
      <c r="BW262" s="404"/>
      <c r="BX262" s="575"/>
      <c r="BY262" s="392" t="s">
        <v>148</v>
      </c>
      <c r="BZ262" s="393"/>
      <c r="CA262" s="393"/>
      <c r="CB262" s="393"/>
      <c r="CC262" s="393"/>
      <c r="CD262" s="393"/>
      <c r="CE262" s="393"/>
      <c r="CF262" s="393"/>
      <c r="CG262" s="394"/>
      <c r="CH262" s="574"/>
      <c r="CI262" s="404"/>
      <c r="CJ262" s="404"/>
      <c r="CK262" s="404"/>
      <c r="CL262" s="404"/>
      <c r="CM262" s="404"/>
      <c r="CN262" s="404"/>
      <c r="CO262" s="404"/>
      <c r="CP262" s="404"/>
      <c r="CQ262" s="404"/>
      <c r="CR262" s="404"/>
      <c r="CS262" s="575"/>
    </row>
    <row r="263" spans="1:97" ht="7.5" customHeight="1" x14ac:dyDescent="0.2">
      <c r="B263" s="337"/>
      <c r="C263" s="338"/>
      <c r="D263" s="338"/>
      <c r="E263" s="338"/>
      <c r="F263" s="338"/>
      <c r="G263" s="338"/>
      <c r="H263" s="338"/>
      <c r="I263" s="338"/>
      <c r="J263" s="338"/>
      <c r="K263" s="338"/>
      <c r="L263" s="338"/>
      <c r="M263" s="338"/>
      <c r="N263" s="338"/>
      <c r="O263" s="338"/>
      <c r="P263" s="338"/>
      <c r="Q263" s="338"/>
      <c r="R263" s="338"/>
      <c r="S263" s="350"/>
      <c r="T263" s="351"/>
      <c r="U263" s="351"/>
      <c r="V263" s="351"/>
      <c r="W263" s="351"/>
      <c r="X263" s="351"/>
      <c r="Y263" s="351"/>
      <c r="Z263" s="351"/>
      <c r="AA263" s="351"/>
      <c r="AB263" s="351"/>
      <c r="AC263" s="351"/>
      <c r="AD263" s="351"/>
      <c r="AE263" s="351"/>
      <c r="AF263" s="351"/>
      <c r="AG263" s="351"/>
      <c r="AH263" s="351"/>
      <c r="AI263" s="351"/>
      <c r="AJ263" s="351"/>
      <c r="AK263" s="351"/>
      <c r="AL263" s="351"/>
      <c r="AM263" s="351"/>
      <c r="AN263" s="351"/>
      <c r="AO263" s="352"/>
      <c r="AP263" s="396"/>
      <c r="AQ263" s="396"/>
      <c r="AR263" s="396"/>
      <c r="AS263" s="396"/>
      <c r="AT263" s="396"/>
      <c r="AU263" s="396"/>
      <c r="AV263" s="396"/>
      <c r="AW263" s="396"/>
      <c r="AX263" s="396"/>
      <c r="AY263" s="396"/>
      <c r="AZ263" s="396"/>
      <c r="BA263" s="396"/>
      <c r="BB263" s="396"/>
      <c r="BC263" s="576"/>
      <c r="BD263" s="577"/>
      <c r="BE263" s="577"/>
      <c r="BF263" s="577"/>
      <c r="BG263" s="577"/>
      <c r="BH263" s="577"/>
      <c r="BI263" s="577"/>
      <c r="BJ263" s="577"/>
      <c r="BK263" s="577"/>
      <c r="BL263" s="577"/>
      <c r="BM263" s="577"/>
      <c r="BN263" s="577"/>
      <c r="BO263" s="577"/>
      <c r="BP263" s="577"/>
      <c r="BQ263" s="577"/>
      <c r="BR263" s="577"/>
      <c r="BS263" s="577"/>
      <c r="BT263" s="577"/>
      <c r="BU263" s="577"/>
      <c r="BV263" s="577"/>
      <c r="BW263" s="577"/>
      <c r="BX263" s="578"/>
      <c r="BY263" s="395"/>
      <c r="BZ263" s="396"/>
      <c r="CA263" s="396"/>
      <c r="CB263" s="396"/>
      <c r="CC263" s="396"/>
      <c r="CD263" s="396"/>
      <c r="CE263" s="396"/>
      <c r="CF263" s="396"/>
      <c r="CG263" s="397"/>
      <c r="CH263" s="576"/>
      <c r="CI263" s="577"/>
      <c r="CJ263" s="577"/>
      <c r="CK263" s="577"/>
      <c r="CL263" s="577"/>
      <c r="CM263" s="577"/>
      <c r="CN263" s="577"/>
      <c r="CO263" s="577"/>
      <c r="CP263" s="577"/>
      <c r="CQ263" s="577"/>
      <c r="CR263" s="577"/>
      <c r="CS263" s="578"/>
    </row>
    <row r="264" spans="1:97" ht="7.5" customHeight="1" x14ac:dyDescent="0.2">
      <c r="B264" s="337"/>
      <c r="C264" s="338"/>
      <c r="D264" s="338"/>
      <c r="E264" s="338"/>
      <c r="F264" s="338"/>
      <c r="G264" s="338"/>
      <c r="H264" s="338"/>
      <c r="I264" s="338"/>
      <c r="J264" s="338"/>
      <c r="K264" s="338"/>
      <c r="L264" s="338"/>
      <c r="M264" s="338"/>
      <c r="N264" s="338"/>
      <c r="O264" s="338"/>
      <c r="P264" s="338"/>
      <c r="Q264" s="338"/>
      <c r="R264" s="338"/>
      <c r="S264" s="350"/>
      <c r="T264" s="351"/>
      <c r="U264" s="351"/>
      <c r="V264" s="351"/>
      <c r="W264" s="351"/>
      <c r="X264" s="351"/>
      <c r="Y264" s="351"/>
      <c r="Z264" s="351"/>
      <c r="AA264" s="351"/>
      <c r="AB264" s="351"/>
      <c r="AC264" s="351"/>
      <c r="AD264" s="351"/>
      <c r="AE264" s="351"/>
      <c r="AF264" s="351"/>
      <c r="AG264" s="351"/>
      <c r="AH264" s="351"/>
      <c r="AI264" s="351"/>
      <c r="AJ264" s="351"/>
      <c r="AK264" s="351"/>
      <c r="AL264" s="351"/>
      <c r="AM264" s="351"/>
      <c r="AN264" s="351"/>
      <c r="AO264" s="352"/>
      <c r="AP264" s="396"/>
      <c r="AQ264" s="396"/>
      <c r="AR264" s="396"/>
      <c r="AS264" s="396"/>
      <c r="AT264" s="396"/>
      <c r="AU264" s="396"/>
      <c r="AV264" s="396"/>
      <c r="AW264" s="396"/>
      <c r="AX264" s="396"/>
      <c r="AY264" s="396"/>
      <c r="AZ264" s="396"/>
      <c r="BA264" s="396"/>
      <c r="BB264" s="396"/>
      <c r="BC264" s="576"/>
      <c r="BD264" s="577"/>
      <c r="BE264" s="577"/>
      <c r="BF264" s="577"/>
      <c r="BG264" s="577"/>
      <c r="BH264" s="577"/>
      <c r="BI264" s="577"/>
      <c r="BJ264" s="577"/>
      <c r="BK264" s="577"/>
      <c r="BL264" s="577"/>
      <c r="BM264" s="577"/>
      <c r="BN264" s="577"/>
      <c r="BO264" s="577"/>
      <c r="BP264" s="577"/>
      <c r="BQ264" s="577"/>
      <c r="BR264" s="577"/>
      <c r="BS264" s="577"/>
      <c r="BT264" s="577"/>
      <c r="BU264" s="577"/>
      <c r="BV264" s="577"/>
      <c r="BW264" s="577"/>
      <c r="BX264" s="578"/>
      <c r="BY264" s="395"/>
      <c r="BZ264" s="396"/>
      <c r="CA264" s="396"/>
      <c r="CB264" s="396"/>
      <c r="CC264" s="396"/>
      <c r="CD264" s="396"/>
      <c r="CE264" s="396"/>
      <c r="CF264" s="396"/>
      <c r="CG264" s="397"/>
      <c r="CH264" s="576"/>
      <c r="CI264" s="577"/>
      <c r="CJ264" s="577"/>
      <c r="CK264" s="577"/>
      <c r="CL264" s="577"/>
      <c r="CM264" s="577"/>
      <c r="CN264" s="577"/>
      <c r="CO264" s="577"/>
      <c r="CP264" s="577"/>
      <c r="CQ264" s="577"/>
      <c r="CR264" s="577"/>
      <c r="CS264" s="578"/>
    </row>
    <row r="265" spans="1:97" ht="7.5" customHeight="1" x14ac:dyDescent="0.2">
      <c r="B265" s="337"/>
      <c r="C265" s="338"/>
      <c r="D265" s="338"/>
      <c r="E265" s="338"/>
      <c r="F265" s="338"/>
      <c r="G265" s="338"/>
      <c r="H265" s="338"/>
      <c r="I265" s="338"/>
      <c r="J265" s="338"/>
      <c r="K265" s="338"/>
      <c r="L265" s="338"/>
      <c r="M265" s="338"/>
      <c r="N265" s="338"/>
      <c r="O265" s="338"/>
      <c r="P265" s="338"/>
      <c r="Q265" s="338"/>
      <c r="R265" s="338"/>
      <c r="S265" s="350"/>
      <c r="T265" s="351"/>
      <c r="U265" s="351"/>
      <c r="V265" s="351"/>
      <c r="W265" s="351"/>
      <c r="X265" s="351"/>
      <c r="Y265" s="351"/>
      <c r="Z265" s="351"/>
      <c r="AA265" s="351"/>
      <c r="AB265" s="351"/>
      <c r="AC265" s="351"/>
      <c r="AD265" s="351"/>
      <c r="AE265" s="351"/>
      <c r="AF265" s="351"/>
      <c r="AG265" s="351"/>
      <c r="AH265" s="351"/>
      <c r="AI265" s="351"/>
      <c r="AJ265" s="351"/>
      <c r="AK265" s="351"/>
      <c r="AL265" s="351"/>
      <c r="AM265" s="351"/>
      <c r="AN265" s="351"/>
      <c r="AO265" s="352"/>
      <c r="AP265" s="396"/>
      <c r="AQ265" s="396"/>
      <c r="AR265" s="396"/>
      <c r="AS265" s="396"/>
      <c r="AT265" s="396"/>
      <c r="AU265" s="396"/>
      <c r="AV265" s="396"/>
      <c r="AW265" s="396"/>
      <c r="AX265" s="396"/>
      <c r="AY265" s="396"/>
      <c r="AZ265" s="396"/>
      <c r="BA265" s="396"/>
      <c r="BB265" s="396"/>
      <c r="BC265" s="576"/>
      <c r="BD265" s="577"/>
      <c r="BE265" s="577"/>
      <c r="BF265" s="577"/>
      <c r="BG265" s="577"/>
      <c r="BH265" s="577"/>
      <c r="BI265" s="577"/>
      <c r="BJ265" s="577"/>
      <c r="BK265" s="577"/>
      <c r="BL265" s="577"/>
      <c r="BM265" s="577"/>
      <c r="BN265" s="577"/>
      <c r="BO265" s="577"/>
      <c r="BP265" s="577"/>
      <c r="BQ265" s="577"/>
      <c r="BR265" s="577"/>
      <c r="BS265" s="577"/>
      <c r="BT265" s="577"/>
      <c r="BU265" s="577"/>
      <c r="BV265" s="577"/>
      <c r="BW265" s="577"/>
      <c r="BX265" s="578"/>
      <c r="BY265" s="395"/>
      <c r="BZ265" s="396"/>
      <c r="CA265" s="396"/>
      <c r="CB265" s="396"/>
      <c r="CC265" s="396"/>
      <c r="CD265" s="396"/>
      <c r="CE265" s="396"/>
      <c r="CF265" s="396"/>
      <c r="CG265" s="397"/>
      <c r="CH265" s="576"/>
      <c r="CI265" s="577"/>
      <c r="CJ265" s="577"/>
      <c r="CK265" s="577"/>
      <c r="CL265" s="577"/>
      <c r="CM265" s="577"/>
      <c r="CN265" s="577"/>
      <c r="CO265" s="577"/>
      <c r="CP265" s="577"/>
      <c r="CQ265" s="577"/>
      <c r="CR265" s="577"/>
      <c r="CS265" s="578"/>
    </row>
    <row r="266" spans="1:97" ht="7.5" customHeight="1" x14ac:dyDescent="0.2">
      <c r="B266" s="337"/>
      <c r="C266" s="338"/>
      <c r="D266" s="338"/>
      <c r="E266" s="338"/>
      <c r="F266" s="338"/>
      <c r="G266" s="338"/>
      <c r="H266" s="338"/>
      <c r="I266" s="338"/>
      <c r="J266" s="338"/>
      <c r="K266" s="338"/>
      <c r="L266" s="338"/>
      <c r="M266" s="338"/>
      <c r="N266" s="338"/>
      <c r="O266" s="338"/>
      <c r="P266" s="338"/>
      <c r="Q266" s="338"/>
      <c r="R266" s="338"/>
      <c r="S266" s="350"/>
      <c r="T266" s="351"/>
      <c r="U266" s="351"/>
      <c r="V266" s="351"/>
      <c r="W266" s="351"/>
      <c r="X266" s="351"/>
      <c r="Y266" s="351"/>
      <c r="Z266" s="351"/>
      <c r="AA266" s="351"/>
      <c r="AB266" s="351"/>
      <c r="AC266" s="351"/>
      <c r="AD266" s="351"/>
      <c r="AE266" s="351"/>
      <c r="AF266" s="351"/>
      <c r="AG266" s="351"/>
      <c r="AH266" s="351"/>
      <c r="AI266" s="351"/>
      <c r="AJ266" s="351"/>
      <c r="AK266" s="351"/>
      <c r="AL266" s="351"/>
      <c r="AM266" s="351"/>
      <c r="AN266" s="351"/>
      <c r="AO266" s="352"/>
      <c r="AP266" s="396"/>
      <c r="AQ266" s="396"/>
      <c r="AR266" s="396"/>
      <c r="AS266" s="396"/>
      <c r="AT266" s="396"/>
      <c r="AU266" s="396"/>
      <c r="AV266" s="396"/>
      <c r="AW266" s="396"/>
      <c r="AX266" s="396"/>
      <c r="AY266" s="396"/>
      <c r="AZ266" s="396"/>
      <c r="BA266" s="396"/>
      <c r="BB266" s="396"/>
      <c r="BC266" s="576"/>
      <c r="BD266" s="577"/>
      <c r="BE266" s="577"/>
      <c r="BF266" s="577"/>
      <c r="BG266" s="577"/>
      <c r="BH266" s="577"/>
      <c r="BI266" s="577"/>
      <c r="BJ266" s="577"/>
      <c r="BK266" s="577"/>
      <c r="BL266" s="577"/>
      <c r="BM266" s="577"/>
      <c r="BN266" s="577"/>
      <c r="BO266" s="577"/>
      <c r="BP266" s="577"/>
      <c r="BQ266" s="577"/>
      <c r="BR266" s="577"/>
      <c r="BS266" s="577"/>
      <c r="BT266" s="577"/>
      <c r="BU266" s="577"/>
      <c r="BV266" s="577"/>
      <c r="BW266" s="577"/>
      <c r="BX266" s="578"/>
      <c r="BY266" s="395"/>
      <c r="BZ266" s="396"/>
      <c r="CA266" s="396"/>
      <c r="CB266" s="396"/>
      <c r="CC266" s="396"/>
      <c r="CD266" s="396"/>
      <c r="CE266" s="396"/>
      <c r="CF266" s="396"/>
      <c r="CG266" s="397"/>
      <c r="CH266" s="576"/>
      <c r="CI266" s="577"/>
      <c r="CJ266" s="577"/>
      <c r="CK266" s="577"/>
      <c r="CL266" s="577"/>
      <c r="CM266" s="577"/>
      <c r="CN266" s="577"/>
      <c r="CO266" s="577"/>
      <c r="CP266" s="577"/>
      <c r="CQ266" s="577"/>
      <c r="CR266" s="577"/>
      <c r="CS266" s="578"/>
    </row>
    <row r="267" spans="1:97" ht="7.5" customHeight="1" thickBot="1" x14ac:dyDescent="0.25">
      <c r="B267" s="339"/>
      <c r="C267" s="340"/>
      <c r="D267" s="340"/>
      <c r="E267" s="340"/>
      <c r="F267" s="340"/>
      <c r="G267" s="340"/>
      <c r="H267" s="340"/>
      <c r="I267" s="340"/>
      <c r="J267" s="340"/>
      <c r="K267" s="340"/>
      <c r="L267" s="340"/>
      <c r="M267" s="340"/>
      <c r="N267" s="340"/>
      <c r="O267" s="340"/>
      <c r="P267" s="340"/>
      <c r="Q267" s="340"/>
      <c r="R267" s="340"/>
      <c r="S267" s="353"/>
      <c r="T267" s="354"/>
      <c r="U267" s="354"/>
      <c r="V267" s="354"/>
      <c r="W267" s="354"/>
      <c r="X267" s="354"/>
      <c r="Y267" s="354"/>
      <c r="Z267" s="354"/>
      <c r="AA267" s="354"/>
      <c r="AB267" s="354"/>
      <c r="AC267" s="354"/>
      <c r="AD267" s="354"/>
      <c r="AE267" s="354"/>
      <c r="AF267" s="354"/>
      <c r="AG267" s="354"/>
      <c r="AH267" s="354"/>
      <c r="AI267" s="354"/>
      <c r="AJ267" s="354"/>
      <c r="AK267" s="354"/>
      <c r="AL267" s="354"/>
      <c r="AM267" s="354"/>
      <c r="AN267" s="354"/>
      <c r="AO267" s="355"/>
      <c r="AP267" s="399"/>
      <c r="AQ267" s="399"/>
      <c r="AR267" s="399"/>
      <c r="AS267" s="399"/>
      <c r="AT267" s="399"/>
      <c r="AU267" s="399"/>
      <c r="AV267" s="399"/>
      <c r="AW267" s="399"/>
      <c r="AX267" s="399"/>
      <c r="AY267" s="399"/>
      <c r="AZ267" s="399"/>
      <c r="BA267" s="399"/>
      <c r="BB267" s="399"/>
      <c r="BC267" s="579"/>
      <c r="BD267" s="580"/>
      <c r="BE267" s="580"/>
      <c r="BF267" s="580"/>
      <c r="BG267" s="580"/>
      <c r="BH267" s="580"/>
      <c r="BI267" s="580"/>
      <c r="BJ267" s="580"/>
      <c r="BK267" s="580"/>
      <c r="BL267" s="580"/>
      <c r="BM267" s="580"/>
      <c r="BN267" s="580"/>
      <c r="BO267" s="580"/>
      <c r="BP267" s="580"/>
      <c r="BQ267" s="580"/>
      <c r="BR267" s="580"/>
      <c r="BS267" s="580"/>
      <c r="BT267" s="580"/>
      <c r="BU267" s="580"/>
      <c r="BV267" s="580"/>
      <c r="BW267" s="580"/>
      <c r="BX267" s="581"/>
      <c r="BY267" s="398"/>
      <c r="BZ267" s="399"/>
      <c r="CA267" s="399"/>
      <c r="CB267" s="399"/>
      <c r="CC267" s="399"/>
      <c r="CD267" s="399"/>
      <c r="CE267" s="399"/>
      <c r="CF267" s="399"/>
      <c r="CG267" s="400"/>
      <c r="CH267" s="579"/>
      <c r="CI267" s="580"/>
      <c r="CJ267" s="580"/>
      <c r="CK267" s="580"/>
      <c r="CL267" s="580"/>
      <c r="CM267" s="580"/>
      <c r="CN267" s="580"/>
      <c r="CO267" s="580"/>
      <c r="CP267" s="580"/>
      <c r="CQ267" s="580"/>
      <c r="CR267" s="580"/>
      <c r="CS267" s="581"/>
    </row>
    <row r="268" spans="1:97" ht="7.5" customHeight="1" x14ac:dyDescent="0.2">
      <c r="CH268" s="434" t="s">
        <v>180</v>
      </c>
      <c r="CI268" s="434"/>
      <c r="CJ268" s="434"/>
      <c r="CK268" s="434" t="s">
        <v>36</v>
      </c>
      <c r="CL268" s="434"/>
      <c r="CM268" s="434"/>
      <c r="CN268" s="434"/>
      <c r="CO268" s="434"/>
      <c r="CP268" s="434"/>
      <c r="CQ268" s="434"/>
      <c r="CR268" s="434"/>
    </row>
    <row r="269" spans="1:97" ht="7.5" customHeight="1" x14ac:dyDescent="0.2">
      <c r="A269" s="152"/>
      <c r="B269" s="297" t="s">
        <v>250</v>
      </c>
      <c r="C269" s="297"/>
      <c r="D269" s="297"/>
      <c r="E269" s="297"/>
      <c r="F269" s="297"/>
      <c r="G269" s="297"/>
      <c r="H269" s="297"/>
      <c r="I269" s="297"/>
      <c r="J269" s="297"/>
      <c r="K269" s="297"/>
      <c r="L269" s="297" t="s">
        <v>46</v>
      </c>
      <c r="M269" s="297"/>
      <c r="N269" s="297"/>
      <c r="O269" s="297"/>
      <c r="P269" s="297"/>
      <c r="Q269" s="297"/>
      <c r="R269" s="297"/>
      <c r="S269" s="297"/>
      <c r="T269" s="297"/>
      <c r="U269" s="297"/>
      <c r="V269" s="297"/>
      <c r="W269" s="297"/>
      <c r="X269" s="297"/>
      <c r="Y269" s="297"/>
      <c r="Z269" s="297"/>
      <c r="AA269" s="297"/>
      <c r="AB269" s="297"/>
      <c r="AC269" s="297"/>
      <c r="AD269" s="297"/>
      <c r="AE269" s="297"/>
      <c r="AF269" s="297"/>
      <c r="AG269" s="297"/>
      <c r="AH269" s="297"/>
      <c r="AI269" s="297"/>
      <c r="AJ269" s="297"/>
      <c r="AK269" s="297"/>
      <c r="AL269" s="297"/>
      <c r="CH269" s="434"/>
      <c r="CI269" s="434"/>
      <c r="CJ269" s="434"/>
      <c r="CK269" s="434"/>
      <c r="CL269" s="434"/>
      <c r="CM269" s="434"/>
      <c r="CN269" s="434"/>
      <c r="CO269" s="434"/>
      <c r="CP269" s="434"/>
      <c r="CQ269" s="434"/>
      <c r="CR269" s="434"/>
    </row>
    <row r="270" spans="1:97" ht="7.5" customHeight="1" x14ac:dyDescent="0.2">
      <c r="A270" s="152"/>
      <c r="B270" s="297"/>
      <c r="C270" s="297"/>
      <c r="D270" s="297"/>
      <c r="E270" s="297"/>
      <c r="F270" s="297"/>
      <c r="G270" s="297"/>
      <c r="H270" s="297"/>
      <c r="I270" s="297"/>
      <c r="J270" s="297"/>
      <c r="K270" s="297"/>
      <c r="L270" s="297"/>
      <c r="M270" s="297"/>
      <c r="N270" s="297"/>
      <c r="O270" s="297"/>
      <c r="P270" s="297"/>
      <c r="Q270" s="297"/>
      <c r="R270" s="297"/>
      <c r="S270" s="297"/>
      <c r="T270" s="297"/>
      <c r="U270" s="297"/>
      <c r="V270" s="297"/>
      <c r="W270" s="297"/>
      <c r="X270" s="297"/>
      <c r="Y270" s="297"/>
      <c r="Z270" s="297"/>
      <c r="AA270" s="297"/>
      <c r="AB270" s="297"/>
      <c r="AC270" s="297"/>
      <c r="AD270" s="297"/>
      <c r="AE270" s="297"/>
      <c r="AF270" s="297"/>
      <c r="AG270" s="297"/>
      <c r="AH270" s="297"/>
      <c r="AI270" s="297"/>
      <c r="AJ270" s="297"/>
      <c r="AK270" s="297"/>
      <c r="AL270" s="297"/>
      <c r="CH270" s="434"/>
      <c r="CI270" s="434"/>
      <c r="CJ270" s="434"/>
      <c r="CK270" s="434"/>
      <c r="CL270" s="434"/>
      <c r="CM270" s="434"/>
      <c r="CN270" s="434"/>
      <c r="CO270" s="434"/>
      <c r="CP270" s="434"/>
      <c r="CQ270" s="434"/>
      <c r="CR270" s="434"/>
    </row>
    <row r="271" spans="1:97" ht="7.5" customHeight="1" x14ac:dyDescent="0.2">
      <c r="U271" s="401" t="s">
        <v>39</v>
      </c>
      <c r="V271" s="402"/>
      <c r="W271" s="402"/>
      <c r="X271" s="402"/>
      <c r="Y271" s="402"/>
      <c r="Z271" s="402"/>
      <c r="AA271" s="402"/>
      <c r="AB271" s="402"/>
      <c r="AC271" s="402"/>
      <c r="AD271" s="402"/>
      <c r="AE271" s="402"/>
      <c r="AF271" s="402"/>
      <c r="AG271" s="402"/>
      <c r="AH271" s="402"/>
      <c r="AI271" s="402"/>
      <c r="AJ271" s="402"/>
      <c r="AK271" s="402"/>
      <c r="AL271" s="402"/>
      <c r="AM271" s="402"/>
      <c r="AN271" s="402"/>
      <c r="AO271" s="402"/>
      <c r="AP271" s="402"/>
      <c r="AQ271" s="402"/>
      <c r="AR271" s="402"/>
      <c r="AS271" s="402"/>
      <c r="AT271" s="402"/>
      <c r="AU271" s="402"/>
      <c r="AV271" s="402"/>
      <c r="AW271" s="402"/>
      <c r="AX271" s="402"/>
      <c r="AY271" s="402"/>
      <c r="AZ271" s="402"/>
      <c r="BA271" s="402"/>
      <c r="BB271" s="402"/>
      <c r="BC271" s="402"/>
      <c r="BD271" s="402"/>
      <c r="BE271" s="402"/>
      <c r="BF271" s="402"/>
      <c r="BG271" s="402"/>
      <c r="BH271" s="402"/>
      <c r="BI271" s="402"/>
      <c r="BJ271" s="402"/>
      <c r="BK271" s="402"/>
      <c r="BL271" s="402"/>
      <c r="BM271" s="402"/>
      <c r="BN271" s="402"/>
      <c r="BO271" s="402"/>
      <c r="BP271" s="402"/>
      <c r="BQ271" s="402"/>
      <c r="BR271" s="402"/>
      <c r="BS271" s="402"/>
      <c r="BT271" s="402"/>
      <c r="BU271" s="402"/>
      <c r="BV271" s="402"/>
      <c r="BW271" s="402"/>
      <c r="BX271" s="402"/>
      <c r="BY271" s="402"/>
    </row>
    <row r="272" spans="1:97" ht="7.5" customHeight="1" x14ac:dyDescent="0.2">
      <c r="U272" s="402"/>
      <c r="V272" s="402"/>
      <c r="W272" s="402"/>
      <c r="X272" s="402"/>
      <c r="Y272" s="402"/>
      <c r="Z272" s="402"/>
      <c r="AA272" s="402"/>
      <c r="AB272" s="402"/>
      <c r="AC272" s="402"/>
      <c r="AD272" s="402"/>
      <c r="AE272" s="402"/>
      <c r="AF272" s="402"/>
      <c r="AG272" s="402"/>
      <c r="AH272" s="402"/>
      <c r="AI272" s="402"/>
      <c r="AJ272" s="402"/>
      <c r="AK272" s="402"/>
      <c r="AL272" s="402"/>
      <c r="AM272" s="402"/>
      <c r="AN272" s="402"/>
      <c r="AO272" s="402"/>
      <c r="AP272" s="402"/>
      <c r="AQ272" s="402"/>
      <c r="AR272" s="402"/>
      <c r="AS272" s="402"/>
      <c r="AT272" s="402"/>
      <c r="AU272" s="402"/>
      <c r="AV272" s="402"/>
      <c r="AW272" s="402"/>
      <c r="AX272" s="402"/>
      <c r="AY272" s="402"/>
      <c r="AZ272" s="402"/>
      <c r="BA272" s="402"/>
      <c r="BB272" s="402"/>
      <c r="BC272" s="402"/>
      <c r="BD272" s="402"/>
      <c r="BE272" s="402"/>
      <c r="BF272" s="402"/>
      <c r="BG272" s="402"/>
      <c r="BH272" s="402"/>
      <c r="BI272" s="402"/>
      <c r="BJ272" s="402"/>
      <c r="BK272" s="402"/>
      <c r="BL272" s="402"/>
      <c r="BM272" s="402"/>
      <c r="BN272" s="402"/>
      <c r="BO272" s="402"/>
      <c r="BP272" s="402"/>
      <c r="BQ272" s="402"/>
      <c r="BR272" s="402"/>
      <c r="BS272" s="402"/>
      <c r="BT272" s="402"/>
      <c r="BU272" s="402"/>
      <c r="BV272" s="402"/>
      <c r="BW272" s="402"/>
      <c r="BX272" s="402"/>
      <c r="BY272" s="402"/>
    </row>
    <row r="273" spans="2:98" ht="7.5" customHeight="1" x14ac:dyDescent="0.2">
      <c r="U273" s="402"/>
      <c r="V273" s="402"/>
      <c r="W273" s="402"/>
      <c r="X273" s="402"/>
      <c r="Y273" s="402"/>
      <c r="Z273" s="402"/>
      <c r="AA273" s="402"/>
      <c r="AB273" s="402"/>
      <c r="AC273" s="402"/>
      <c r="AD273" s="402"/>
      <c r="AE273" s="402"/>
      <c r="AF273" s="402"/>
      <c r="AG273" s="402"/>
      <c r="AH273" s="402"/>
      <c r="AI273" s="402"/>
      <c r="AJ273" s="402"/>
      <c r="AK273" s="402"/>
      <c r="AL273" s="402"/>
      <c r="AM273" s="402"/>
      <c r="AN273" s="402"/>
      <c r="AO273" s="402"/>
      <c r="AP273" s="402"/>
      <c r="AQ273" s="402"/>
      <c r="AR273" s="402"/>
      <c r="AS273" s="402"/>
      <c r="AT273" s="402"/>
      <c r="AU273" s="402"/>
      <c r="AV273" s="402"/>
      <c r="AW273" s="402"/>
      <c r="AX273" s="402"/>
      <c r="AY273" s="402"/>
      <c r="AZ273" s="402"/>
      <c r="BA273" s="402"/>
      <c r="BB273" s="402"/>
      <c r="BC273" s="402"/>
      <c r="BD273" s="402"/>
      <c r="BE273" s="402"/>
      <c r="BF273" s="402"/>
      <c r="BG273" s="402"/>
      <c r="BH273" s="402"/>
      <c r="BI273" s="402"/>
      <c r="BJ273" s="402"/>
      <c r="BK273" s="402"/>
      <c r="BL273" s="402"/>
      <c r="BM273" s="402"/>
      <c r="BN273" s="402"/>
      <c r="BO273" s="402"/>
      <c r="BP273" s="402"/>
      <c r="BQ273" s="402"/>
      <c r="BR273" s="402"/>
      <c r="BS273" s="402"/>
      <c r="BT273" s="402"/>
      <c r="BU273" s="402"/>
      <c r="BV273" s="402"/>
      <c r="BW273" s="402"/>
      <c r="BX273" s="402"/>
      <c r="BY273" s="402"/>
    </row>
    <row r="274" spans="2:98" ht="7.5" customHeight="1" x14ac:dyDescent="0.2">
      <c r="U274" s="402"/>
      <c r="V274" s="402"/>
      <c r="W274" s="402"/>
      <c r="X274" s="402"/>
      <c r="Y274" s="402"/>
      <c r="Z274" s="402"/>
      <c r="AA274" s="402"/>
      <c r="AB274" s="402"/>
      <c r="AC274" s="402"/>
      <c r="AD274" s="402"/>
      <c r="AE274" s="402"/>
      <c r="AF274" s="402"/>
      <c r="AG274" s="402"/>
      <c r="AH274" s="402"/>
      <c r="AI274" s="402"/>
      <c r="AJ274" s="402"/>
      <c r="AK274" s="402"/>
      <c r="AL274" s="402"/>
      <c r="AM274" s="402"/>
      <c r="AN274" s="402"/>
      <c r="AO274" s="402"/>
      <c r="AP274" s="402"/>
      <c r="AQ274" s="402"/>
      <c r="AR274" s="402"/>
      <c r="AS274" s="402"/>
      <c r="AT274" s="402"/>
      <c r="AU274" s="402"/>
      <c r="AV274" s="402"/>
      <c r="AW274" s="402"/>
      <c r="AX274" s="402"/>
      <c r="AY274" s="402"/>
      <c r="AZ274" s="402"/>
      <c r="BA274" s="402"/>
      <c r="BB274" s="402"/>
      <c r="BC274" s="402"/>
      <c r="BD274" s="402"/>
      <c r="BE274" s="402"/>
      <c r="BF274" s="402"/>
      <c r="BG274" s="402"/>
      <c r="BH274" s="402"/>
      <c r="BI274" s="402"/>
      <c r="BJ274" s="402"/>
      <c r="BK274" s="402"/>
      <c r="BL274" s="402"/>
      <c r="BM274" s="402"/>
      <c r="BN274" s="402"/>
      <c r="BO274" s="402"/>
      <c r="BP274" s="402"/>
      <c r="BQ274" s="402"/>
      <c r="BR274" s="402"/>
      <c r="BS274" s="402"/>
      <c r="BT274" s="402"/>
      <c r="BU274" s="402"/>
      <c r="BV274" s="402"/>
      <c r="BW274" s="402"/>
      <c r="BX274" s="402"/>
      <c r="BY274" s="402"/>
    </row>
    <row r="277" spans="2:98" ht="7.5" customHeight="1" x14ac:dyDescent="0.2">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7"/>
      <c r="AN277" s="7"/>
      <c r="AO277" s="7"/>
      <c r="AP277" s="7"/>
      <c r="AQ277" s="7"/>
      <c r="AR277" s="7"/>
      <c r="AS277" s="7"/>
      <c r="AT277" s="7"/>
      <c r="AU277" s="7"/>
      <c r="AV277" s="7"/>
      <c r="AW277" s="7"/>
    </row>
    <row r="278" spans="2:98" ht="7.5" customHeight="1" thickBot="1" x14ac:dyDescent="0.3">
      <c r="B278" s="8"/>
      <c r="C278" s="8"/>
      <c r="D278" s="384" t="s">
        <v>96</v>
      </c>
      <c r="E278" s="384"/>
      <c r="F278" s="384"/>
      <c r="G278" s="384"/>
      <c r="H278" s="384"/>
      <c r="I278" s="384"/>
      <c r="J278" s="384"/>
      <c r="K278" s="384"/>
      <c r="L278" s="384"/>
      <c r="M278" s="384"/>
      <c r="N278" s="384"/>
      <c r="O278" s="384"/>
      <c r="P278" s="384"/>
      <c r="Q278" s="384"/>
      <c r="R278" s="384"/>
      <c r="S278" s="384"/>
      <c r="T278" s="384"/>
      <c r="U278" s="384"/>
      <c r="V278" s="384"/>
      <c r="W278" s="384"/>
      <c r="X278" s="384"/>
      <c r="Y278" s="384"/>
      <c r="Z278" s="384"/>
      <c r="AA278" s="384"/>
      <c r="AB278" s="384"/>
      <c r="AC278" s="384"/>
      <c r="AD278" s="8"/>
      <c r="AE278" s="8"/>
      <c r="AF278" s="8"/>
      <c r="AG278" s="8"/>
      <c r="AH278" s="8"/>
      <c r="AI278" s="8"/>
      <c r="AJ278" s="8"/>
      <c r="AK278" s="8"/>
      <c r="AL278" s="8"/>
      <c r="AM278" s="7"/>
      <c r="AN278" s="56"/>
      <c r="AO278" s="56"/>
      <c r="AP278" s="56"/>
      <c r="AQ278" s="56"/>
      <c r="AR278" s="56"/>
      <c r="AS278" s="56"/>
      <c r="AT278" s="56"/>
      <c r="AU278" s="56"/>
      <c r="AV278" s="56"/>
      <c r="AW278" s="56"/>
    </row>
    <row r="279" spans="2:98" ht="7.5" customHeight="1" x14ac:dyDescent="0.25">
      <c r="B279" s="8"/>
      <c r="C279" s="8"/>
      <c r="D279" s="384"/>
      <c r="E279" s="384"/>
      <c r="F279" s="384"/>
      <c r="G279" s="384"/>
      <c r="H279" s="384"/>
      <c r="I279" s="384"/>
      <c r="J279" s="384"/>
      <c r="K279" s="384"/>
      <c r="L279" s="384"/>
      <c r="M279" s="384"/>
      <c r="N279" s="384"/>
      <c r="O279" s="384"/>
      <c r="P279" s="384"/>
      <c r="Q279" s="384"/>
      <c r="R279" s="384"/>
      <c r="S279" s="384"/>
      <c r="T279" s="384"/>
      <c r="U279" s="384"/>
      <c r="V279" s="384"/>
      <c r="W279" s="384"/>
      <c r="X279" s="384"/>
      <c r="Y279" s="384"/>
      <c r="Z279" s="384"/>
      <c r="AA279" s="384"/>
      <c r="AB279" s="384"/>
      <c r="AC279" s="384"/>
      <c r="AD279" s="8"/>
      <c r="AE279" s="8"/>
      <c r="AF279" s="8"/>
      <c r="AG279" s="8"/>
      <c r="AH279" s="8"/>
      <c r="AI279" s="8"/>
      <c r="AJ279" s="8"/>
      <c r="AK279" s="8"/>
      <c r="AL279" s="8"/>
      <c r="AM279" s="7"/>
      <c r="AN279" s="56"/>
      <c r="AO279" s="56"/>
      <c r="AP279" s="56"/>
      <c r="AQ279" s="56"/>
      <c r="AR279" s="56"/>
      <c r="AS279" s="56"/>
      <c r="AT279" s="56"/>
      <c r="AU279" s="56"/>
      <c r="AV279" s="56"/>
      <c r="AW279" s="56"/>
      <c r="BI279" s="385" t="s">
        <v>54</v>
      </c>
      <c r="BJ279" s="366"/>
      <c r="BK279" s="366"/>
      <c r="BL279" s="366"/>
      <c r="BM279" s="366"/>
      <c r="BN279" s="366"/>
      <c r="BO279" s="366"/>
      <c r="BP279" s="366"/>
      <c r="BQ279" s="366"/>
      <c r="BR279" s="366"/>
      <c r="BS279" s="366"/>
      <c r="BT279" s="366"/>
      <c r="BU279" s="367"/>
      <c r="BV279" s="435">
        <v>2</v>
      </c>
      <c r="BW279" s="372"/>
      <c r="BX279" s="373"/>
      <c r="BY279" s="371">
        <v>0</v>
      </c>
      <c r="BZ279" s="372"/>
      <c r="CA279" s="373"/>
      <c r="CB279" s="371" t="str">
        <f ca="1">CB9&amp;""</f>
        <v>2</v>
      </c>
      <c r="CC279" s="372"/>
      <c r="CD279" s="373"/>
      <c r="CE279" s="371" t="str">
        <f ca="1">CE9&amp;""</f>
        <v>3</v>
      </c>
      <c r="CF279" s="372"/>
      <c r="CG279" s="432"/>
      <c r="CH279" s="433" t="str">
        <f ca="1">CH9&amp;""</f>
        <v>0</v>
      </c>
      <c r="CI279" s="372"/>
      <c r="CJ279" s="373"/>
      <c r="CK279" s="371" t="str">
        <f ca="1">CK9&amp;""</f>
        <v>1</v>
      </c>
      <c r="CL279" s="372"/>
      <c r="CM279" s="432"/>
      <c r="CN279" s="433" t="str">
        <f ca="1">CN9&amp;""</f>
        <v>2</v>
      </c>
      <c r="CO279" s="372"/>
      <c r="CP279" s="373"/>
      <c r="CQ279" s="371" t="str">
        <f ca="1">CQ9&amp;""</f>
        <v>4</v>
      </c>
      <c r="CR279" s="372"/>
      <c r="CS279" s="380"/>
    </row>
    <row r="280" spans="2:98" ht="7.5" customHeight="1" x14ac:dyDescent="0.25">
      <c r="B280" s="8"/>
      <c r="C280" s="8"/>
      <c r="D280" s="384"/>
      <c r="E280" s="384"/>
      <c r="F280" s="384"/>
      <c r="G280" s="384"/>
      <c r="H280" s="384"/>
      <c r="I280" s="384"/>
      <c r="J280" s="384"/>
      <c r="K280" s="384"/>
      <c r="L280" s="384"/>
      <c r="M280" s="384"/>
      <c r="N280" s="384"/>
      <c r="O280" s="384"/>
      <c r="P280" s="384"/>
      <c r="Q280" s="384"/>
      <c r="R280" s="384"/>
      <c r="S280" s="384"/>
      <c r="T280" s="384"/>
      <c r="U280" s="384"/>
      <c r="V280" s="384"/>
      <c r="W280" s="384"/>
      <c r="X280" s="384"/>
      <c r="Y280" s="384"/>
      <c r="Z280" s="384"/>
      <c r="AA280" s="384"/>
      <c r="AB280" s="384"/>
      <c r="AC280" s="384"/>
      <c r="AD280" s="8"/>
      <c r="AE280" s="8"/>
      <c r="AF280" s="8"/>
      <c r="AG280" s="8"/>
      <c r="AH280" s="8"/>
      <c r="AI280" s="8"/>
      <c r="AJ280" s="8"/>
      <c r="AK280" s="8"/>
      <c r="AL280" s="8"/>
      <c r="AM280" s="7"/>
      <c r="AN280" s="56"/>
      <c r="AO280" s="56"/>
      <c r="AP280" s="56"/>
      <c r="AQ280" s="56"/>
      <c r="AR280" s="56"/>
      <c r="AS280" s="56"/>
      <c r="AT280" s="56"/>
      <c r="AU280" s="56"/>
      <c r="AV280" s="56"/>
      <c r="AW280" s="56"/>
      <c r="BI280" s="386"/>
      <c r="BJ280" s="387"/>
      <c r="BK280" s="387"/>
      <c r="BL280" s="387"/>
      <c r="BM280" s="387"/>
      <c r="BN280" s="387"/>
      <c r="BO280" s="387"/>
      <c r="BP280" s="387"/>
      <c r="BQ280" s="387"/>
      <c r="BR280" s="387"/>
      <c r="BS280" s="387"/>
      <c r="BT280" s="387"/>
      <c r="BU280" s="388"/>
      <c r="BV280" s="436"/>
      <c r="BW280" s="375"/>
      <c r="BX280" s="376"/>
      <c r="BY280" s="374"/>
      <c r="BZ280" s="375"/>
      <c r="CA280" s="376"/>
      <c r="CB280" s="374"/>
      <c r="CC280" s="375"/>
      <c r="CD280" s="376"/>
      <c r="CE280" s="374"/>
      <c r="CF280" s="375"/>
      <c r="CG280" s="406"/>
      <c r="CH280" s="408"/>
      <c r="CI280" s="375"/>
      <c r="CJ280" s="376"/>
      <c r="CK280" s="374"/>
      <c r="CL280" s="375"/>
      <c r="CM280" s="406"/>
      <c r="CN280" s="408"/>
      <c r="CO280" s="375"/>
      <c r="CP280" s="376"/>
      <c r="CQ280" s="374"/>
      <c r="CR280" s="375"/>
      <c r="CS280" s="381"/>
    </row>
    <row r="281" spans="2:98" ht="7.5" customHeight="1" thickBot="1" x14ac:dyDescent="0.25">
      <c r="B281" s="7"/>
      <c r="C281" s="7"/>
      <c r="D281" s="384"/>
      <c r="E281" s="384"/>
      <c r="F281" s="384"/>
      <c r="G281" s="384"/>
      <c r="H281" s="384"/>
      <c r="I281" s="384"/>
      <c r="J281" s="384"/>
      <c r="K281" s="384"/>
      <c r="L281" s="384"/>
      <c r="M281" s="384"/>
      <c r="N281" s="384"/>
      <c r="O281" s="384"/>
      <c r="P281" s="384"/>
      <c r="Q281" s="384"/>
      <c r="R281" s="384"/>
      <c r="S281" s="384"/>
      <c r="T281" s="384"/>
      <c r="U281" s="384"/>
      <c r="V281" s="384"/>
      <c r="W281" s="384"/>
      <c r="X281" s="384"/>
      <c r="Y281" s="384"/>
      <c r="Z281" s="384"/>
      <c r="AA281" s="384"/>
      <c r="AB281" s="384"/>
      <c r="AC281" s="384"/>
      <c r="AD281" s="7"/>
      <c r="AE281" s="7"/>
      <c r="AF281" s="7"/>
      <c r="AG281" s="7"/>
      <c r="AH281" s="7"/>
      <c r="AI281" s="7"/>
      <c r="AJ281" s="7"/>
      <c r="AK281" s="7"/>
      <c r="AL281" s="7"/>
      <c r="AM281" s="7"/>
      <c r="AN281" s="7"/>
      <c r="AO281" s="7"/>
      <c r="AP281" s="7"/>
      <c r="AQ281" s="7"/>
      <c r="AR281" s="7"/>
      <c r="AS281" s="7"/>
      <c r="AT281" s="7"/>
      <c r="AU281" s="7"/>
      <c r="AV281" s="7"/>
      <c r="AW281" s="7"/>
      <c r="BI281" s="389"/>
      <c r="BJ281" s="390"/>
      <c r="BK281" s="390"/>
      <c r="BL281" s="390"/>
      <c r="BM281" s="390"/>
      <c r="BN281" s="390"/>
      <c r="BO281" s="390"/>
      <c r="BP281" s="390"/>
      <c r="BQ281" s="390"/>
      <c r="BR281" s="390"/>
      <c r="BS281" s="390"/>
      <c r="BT281" s="390"/>
      <c r="BU281" s="391"/>
      <c r="BV281" s="437"/>
      <c r="BW281" s="378"/>
      <c r="BX281" s="379"/>
      <c r="BY281" s="377"/>
      <c r="BZ281" s="378"/>
      <c r="CA281" s="379"/>
      <c r="CB281" s="377"/>
      <c r="CC281" s="378"/>
      <c r="CD281" s="379"/>
      <c r="CE281" s="377"/>
      <c r="CF281" s="378"/>
      <c r="CG281" s="407"/>
      <c r="CH281" s="409"/>
      <c r="CI281" s="378"/>
      <c r="CJ281" s="379"/>
      <c r="CK281" s="377"/>
      <c r="CL281" s="378"/>
      <c r="CM281" s="407"/>
      <c r="CN281" s="409"/>
      <c r="CO281" s="378"/>
      <c r="CP281" s="379"/>
      <c r="CQ281" s="377"/>
      <c r="CR281" s="378"/>
      <c r="CS281" s="382"/>
    </row>
    <row r="283" spans="2:98" ht="7.5" customHeight="1"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row>
    <row r="284" spans="2:98" ht="7.5" customHeight="1" x14ac:dyDescent="0.2">
      <c r="B284" s="307" t="s">
        <v>44</v>
      </c>
      <c r="C284" s="307"/>
      <c r="D284" s="383" t="s">
        <v>53</v>
      </c>
      <c r="E284" s="383"/>
      <c r="F284" s="383"/>
      <c r="G284" s="383"/>
      <c r="H284" s="383"/>
      <c r="I284" s="383"/>
      <c r="J284" s="383"/>
      <c r="K284" s="383"/>
      <c r="L284" s="383"/>
      <c r="M284" s="383"/>
      <c r="N284" s="383"/>
      <c r="O284" s="383"/>
      <c r="P284" s="383"/>
      <c r="Q284" s="383"/>
      <c r="R284" s="383"/>
      <c r="S284" s="383"/>
      <c r="T284" s="383"/>
      <c r="U284" s="383"/>
      <c r="V284" s="383"/>
      <c r="W284" s="383"/>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c r="AS284" s="383"/>
      <c r="AT284" s="383"/>
      <c r="AU284" s="383"/>
      <c r="AV284" s="383"/>
      <c r="AW284" s="383"/>
      <c r="AX284" s="383"/>
      <c r="AY284" s="383"/>
      <c r="AZ284" s="383"/>
      <c r="BA284" s="383"/>
      <c r="BB284" s="383"/>
      <c r="BC284" s="383"/>
      <c r="BD284" s="383"/>
      <c r="BE284" s="383"/>
      <c r="BF284" s="383"/>
      <c r="BG284" s="383"/>
      <c r="BH284" s="383"/>
      <c r="BI284" s="383"/>
      <c r="BJ284" s="383"/>
      <c r="BK284" s="383"/>
      <c r="BL284" s="383"/>
      <c r="BM284" s="383"/>
      <c r="BN284" s="383"/>
      <c r="BO284" s="383"/>
      <c r="BP284" s="383"/>
      <c r="BQ284" s="383"/>
      <c r="BR284" s="383"/>
      <c r="BS284" s="383"/>
      <c r="BT284" s="383"/>
      <c r="BU284" s="383"/>
      <c r="BV284" s="383"/>
      <c r="BW284" s="383"/>
      <c r="BX284" s="383"/>
      <c r="BY284" s="383"/>
      <c r="BZ284" s="383"/>
      <c r="CA284" s="383"/>
      <c r="CB284" s="383"/>
      <c r="CC284" s="383"/>
      <c r="CD284" s="383"/>
      <c r="CE284" s="383"/>
      <c r="CF284" s="383"/>
      <c r="CG284" s="383"/>
      <c r="CH284" s="383"/>
      <c r="CI284" s="383"/>
      <c r="CJ284" s="383"/>
      <c r="CK284" s="383"/>
      <c r="CL284" s="383"/>
      <c r="CM284" s="383"/>
      <c r="CN284" s="383"/>
      <c r="CO284" s="383"/>
      <c r="CP284" s="383"/>
      <c r="CQ284" s="383"/>
      <c r="CR284" s="383"/>
      <c r="CS284" s="383"/>
      <c r="CT284" s="3"/>
    </row>
    <row r="285" spans="2:98" ht="7.5" customHeight="1" x14ac:dyDescent="0.2">
      <c r="B285" s="307"/>
      <c r="C285" s="307"/>
      <c r="D285" s="383"/>
      <c r="E285" s="383"/>
      <c r="F285" s="383"/>
      <c r="G285" s="383"/>
      <c r="H285" s="383"/>
      <c r="I285" s="383"/>
      <c r="J285" s="383"/>
      <c r="K285" s="383"/>
      <c r="L285" s="383"/>
      <c r="M285" s="383"/>
      <c r="N285" s="383"/>
      <c r="O285" s="383"/>
      <c r="P285" s="383"/>
      <c r="Q285" s="383"/>
      <c r="R285" s="383"/>
      <c r="S285" s="383"/>
      <c r="T285" s="383"/>
      <c r="U285" s="383"/>
      <c r="V285" s="383"/>
      <c r="W285" s="383"/>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c r="AS285" s="383"/>
      <c r="AT285" s="383"/>
      <c r="AU285" s="383"/>
      <c r="AV285" s="383"/>
      <c r="AW285" s="383"/>
      <c r="AX285" s="383"/>
      <c r="AY285" s="383"/>
      <c r="AZ285" s="383"/>
      <c r="BA285" s="383"/>
      <c r="BB285" s="383"/>
      <c r="BC285" s="383"/>
      <c r="BD285" s="383"/>
      <c r="BE285" s="383"/>
      <c r="BF285" s="383"/>
      <c r="BG285" s="383"/>
      <c r="BH285" s="383"/>
      <c r="BI285" s="383"/>
      <c r="BJ285" s="383"/>
      <c r="BK285" s="383"/>
      <c r="BL285" s="383"/>
      <c r="BM285" s="383"/>
      <c r="BN285" s="383"/>
      <c r="BO285" s="383"/>
      <c r="BP285" s="383"/>
      <c r="BQ285" s="383"/>
      <c r="BR285" s="383"/>
      <c r="BS285" s="383"/>
      <c r="BT285" s="383"/>
      <c r="BU285" s="383"/>
      <c r="BV285" s="383"/>
      <c r="BW285" s="383"/>
      <c r="BX285" s="383"/>
      <c r="BY285" s="383"/>
      <c r="BZ285" s="383"/>
      <c r="CA285" s="383"/>
      <c r="CB285" s="383"/>
      <c r="CC285" s="383"/>
      <c r="CD285" s="383"/>
      <c r="CE285" s="383"/>
      <c r="CF285" s="383"/>
      <c r="CG285" s="383"/>
      <c r="CH285" s="383"/>
      <c r="CI285" s="383"/>
      <c r="CJ285" s="383"/>
      <c r="CK285" s="383"/>
      <c r="CL285" s="383"/>
      <c r="CM285" s="383"/>
      <c r="CN285" s="383"/>
      <c r="CO285" s="383"/>
      <c r="CP285" s="383"/>
      <c r="CQ285" s="383"/>
      <c r="CR285" s="383"/>
      <c r="CS285" s="383"/>
      <c r="CT285" s="3"/>
    </row>
    <row r="286" spans="2:98" ht="7.5" customHeight="1" x14ac:dyDescent="0.2">
      <c r="B286" s="307" t="s">
        <v>44</v>
      </c>
      <c r="C286" s="307"/>
      <c r="D286" s="383" t="s">
        <v>125</v>
      </c>
      <c r="E286" s="383"/>
      <c r="F286" s="383"/>
      <c r="G286" s="383"/>
      <c r="H286" s="383"/>
      <c r="I286" s="383"/>
      <c r="J286" s="383"/>
      <c r="K286" s="383"/>
      <c r="L286" s="383"/>
      <c r="M286" s="383"/>
      <c r="N286" s="383"/>
      <c r="O286" s="383"/>
      <c r="P286" s="383"/>
      <c r="Q286" s="383"/>
      <c r="R286" s="383"/>
      <c r="S286" s="383"/>
      <c r="T286" s="383"/>
      <c r="U286" s="383"/>
      <c r="V286" s="383"/>
      <c r="W286" s="383"/>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c r="AS286" s="383"/>
      <c r="AT286" s="383"/>
      <c r="AU286" s="383"/>
      <c r="AV286" s="383"/>
      <c r="AW286" s="383"/>
      <c r="AX286" s="383"/>
      <c r="AY286" s="383"/>
      <c r="AZ286" s="383"/>
      <c r="BA286" s="383"/>
      <c r="BB286" s="383"/>
      <c r="BC286" s="383"/>
      <c r="BD286" s="383"/>
      <c r="BE286" s="383"/>
      <c r="BF286" s="383"/>
      <c r="BG286" s="383"/>
      <c r="BH286" s="383"/>
      <c r="BI286" s="383"/>
      <c r="BJ286" s="383"/>
      <c r="BK286" s="383"/>
      <c r="BL286" s="383"/>
      <c r="BM286" s="383"/>
      <c r="BN286" s="383"/>
      <c r="BO286" s="383"/>
      <c r="BP286" s="383"/>
      <c r="BQ286" s="383"/>
      <c r="BR286" s="383"/>
      <c r="BS286" s="383"/>
      <c r="BT286" s="383"/>
      <c r="BU286" s="383"/>
      <c r="BV286" s="383"/>
      <c r="BW286" s="383"/>
      <c r="BX286" s="383"/>
      <c r="BY286" s="383"/>
      <c r="BZ286" s="383"/>
      <c r="CA286" s="383"/>
      <c r="CB286" s="383"/>
      <c r="CC286" s="383"/>
      <c r="CD286" s="383"/>
      <c r="CE286" s="383"/>
      <c r="CF286" s="383"/>
      <c r="CG286" s="383"/>
      <c r="CH286" s="383"/>
      <c r="CI286" s="383"/>
      <c r="CJ286" s="383"/>
      <c r="CK286" s="383"/>
      <c r="CL286" s="383"/>
      <c r="CM286" s="383"/>
      <c r="CN286" s="383"/>
      <c r="CO286" s="383"/>
      <c r="CP286" s="383"/>
      <c r="CQ286" s="383"/>
      <c r="CR286" s="383"/>
      <c r="CS286" s="383"/>
      <c r="CT286" s="3"/>
    </row>
    <row r="287" spans="2:98" ht="7.5" customHeight="1" x14ac:dyDescent="0.2">
      <c r="B287" s="307"/>
      <c r="C287" s="307"/>
      <c r="D287" s="383"/>
      <c r="E287" s="383"/>
      <c r="F287" s="383"/>
      <c r="G287" s="383"/>
      <c r="H287" s="383"/>
      <c r="I287" s="383"/>
      <c r="J287" s="383"/>
      <c r="K287" s="383"/>
      <c r="L287" s="383"/>
      <c r="M287" s="383"/>
      <c r="N287" s="383"/>
      <c r="O287" s="383"/>
      <c r="P287" s="383"/>
      <c r="Q287" s="383"/>
      <c r="R287" s="383"/>
      <c r="S287" s="383"/>
      <c r="T287" s="383"/>
      <c r="U287" s="383"/>
      <c r="V287" s="383"/>
      <c r="W287" s="383"/>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c r="AS287" s="383"/>
      <c r="AT287" s="383"/>
      <c r="AU287" s="383"/>
      <c r="AV287" s="383"/>
      <c r="AW287" s="383"/>
      <c r="AX287" s="383"/>
      <c r="AY287" s="383"/>
      <c r="AZ287" s="383"/>
      <c r="BA287" s="383"/>
      <c r="BB287" s="383"/>
      <c r="BC287" s="383"/>
      <c r="BD287" s="383"/>
      <c r="BE287" s="383"/>
      <c r="BF287" s="383"/>
      <c r="BG287" s="383"/>
      <c r="BH287" s="383"/>
      <c r="BI287" s="383"/>
      <c r="BJ287" s="383"/>
      <c r="BK287" s="383"/>
      <c r="BL287" s="383"/>
      <c r="BM287" s="383"/>
      <c r="BN287" s="383"/>
      <c r="BO287" s="383"/>
      <c r="BP287" s="383"/>
      <c r="BQ287" s="383"/>
      <c r="BR287" s="383"/>
      <c r="BS287" s="383"/>
      <c r="BT287" s="383"/>
      <c r="BU287" s="383"/>
      <c r="BV287" s="383"/>
      <c r="BW287" s="383"/>
      <c r="BX287" s="383"/>
      <c r="BY287" s="383"/>
      <c r="BZ287" s="383"/>
      <c r="CA287" s="383"/>
      <c r="CB287" s="383"/>
      <c r="CC287" s="383"/>
      <c r="CD287" s="383"/>
      <c r="CE287" s="383"/>
      <c r="CF287" s="383"/>
      <c r="CG287" s="383"/>
      <c r="CH287" s="383"/>
      <c r="CI287" s="383"/>
      <c r="CJ287" s="383"/>
      <c r="CK287" s="383"/>
      <c r="CL287" s="383"/>
      <c r="CM287" s="383"/>
      <c r="CN287" s="383"/>
      <c r="CO287" s="383"/>
      <c r="CP287" s="383"/>
      <c r="CQ287" s="383"/>
      <c r="CR287" s="383"/>
      <c r="CS287" s="383"/>
      <c r="CT287" s="3"/>
    </row>
    <row r="288" spans="2:98" ht="7.5" customHeight="1" x14ac:dyDescent="0.2">
      <c r="B288" s="1"/>
      <c r="C288" s="1"/>
      <c r="D288" s="383"/>
      <c r="E288" s="383"/>
      <c r="F288" s="383"/>
      <c r="G288" s="383"/>
      <c r="H288" s="383"/>
      <c r="I288" s="383"/>
      <c r="J288" s="383"/>
      <c r="K288" s="383"/>
      <c r="L288" s="383"/>
      <c r="M288" s="383"/>
      <c r="N288" s="383"/>
      <c r="O288" s="383"/>
      <c r="P288" s="383"/>
      <c r="Q288" s="383"/>
      <c r="R288" s="383"/>
      <c r="S288" s="383"/>
      <c r="T288" s="383"/>
      <c r="U288" s="383"/>
      <c r="V288" s="383"/>
      <c r="W288" s="383"/>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c r="AS288" s="383"/>
      <c r="AT288" s="383"/>
      <c r="AU288" s="383"/>
      <c r="AV288" s="383"/>
      <c r="AW288" s="383"/>
      <c r="AX288" s="383"/>
      <c r="AY288" s="383"/>
      <c r="AZ288" s="383"/>
      <c r="BA288" s="383"/>
      <c r="BB288" s="383"/>
      <c r="BC288" s="383"/>
      <c r="BD288" s="383"/>
      <c r="BE288" s="383"/>
      <c r="BF288" s="383"/>
      <c r="BG288" s="383"/>
      <c r="BH288" s="383"/>
      <c r="BI288" s="383"/>
      <c r="BJ288" s="383"/>
      <c r="BK288" s="383"/>
      <c r="BL288" s="383"/>
      <c r="BM288" s="383"/>
      <c r="BN288" s="383"/>
      <c r="BO288" s="383"/>
      <c r="BP288" s="383"/>
      <c r="BQ288" s="383"/>
      <c r="BR288" s="383"/>
      <c r="BS288" s="383"/>
      <c r="BT288" s="383"/>
      <c r="BU288" s="383"/>
      <c r="BV288" s="383"/>
      <c r="BW288" s="383"/>
      <c r="BX288" s="383"/>
      <c r="BY288" s="383"/>
      <c r="BZ288" s="383"/>
      <c r="CA288" s="383"/>
      <c r="CB288" s="383"/>
      <c r="CC288" s="383"/>
      <c r="CD288" s="383"/>
      <c r="CE288" s="383"/>
      <c r="CF288" s="383"/>
      <c r="CG288" s="383"/>
      <c r="CH288" s="383"/>
      <c r="CI288" s="383"/>
      <c r="CJ288" s="383"/>
      <c r="CK288" s="383"/>
      <c r="CL288" s="383"/>
      <c r="CM288" s="383"/>
      <c r="CN288" s="383"/>
      <c r="CO288" s="383"/>
      <c r="CP288" s="383"/>
      <c r="CQ288" s="383"/>
      <c r="CR288" s="383"/>
      <c r="CS288" s="383"/>
      <c r="CT288" s="3"/>
    </row>
    <row r="289" spans="2:98" ht="7.5" customHeight="1" x14ac:dyDescent="0.2">
      <c r="B289" s="1"/>
      <c r="C289" s="1"/>
      <c r="D289" s="383"/>
      <c r="E289" s="383"/>
      <c r="F289" s="383"/>
      <c r="G289" s="383"/>
      <c r="H289" s="383"/>
      <c r="I289" s="383"/>
      <c r="J289" s="383"/>
      <c r="K289" s="383"/>
      <c r="L289" s="383"/>
      <c r="M289" s="383"/>
      <c r="N289" s="383"/>
      <c r="O289" s="383"/>
      <c r="P289" s="383"/>
      <c r="Q289" s="383"/>
      <c r="R289" s="383"/>
      <c r="S289" s="383"/>
      <c r="T289" s="383"/>
      <c r="U289" s="383"/>
      <c r="V289" s="383"/>
      <c r="W289" s="383"/>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c r="AS289" s="383"/>
      <c r="AT289" s="383"/>
      <c r="AU289" s="383"/>
      <c r="AV289" s="383"/>
      <c r="AW289" s="383"/>
      <c r="AX289" s="383"/>
      <c r="AY289" s="383"/>
      <c r="AZ289" s="383"/>
      <c r="BA289" s="383"/>
      <c r="BB289" s="383"/>
      <c r="BC289" s="383"/>
      <c r="BD289" s="383"/>
      <c r="BE289" s="383"/>
      <c r="BF289" s="383"/>
      <c r="BG289" s="383"/>
      <c r="BH289" s="383"/>
      <c r="BI289" s="383"/>
      <c r="BJ289" s="383"/>
      <c r="BK289" s="383"/>
      <c r="BL289" s="383"/>
      <c r="BM289" s="383"/>
      <c r="BN289" s="383"/>
      <c r="BO289" s="383"/>
      <c r="BP289" s="383"/>
      <c r="BQ289" s="383"/>
      <c r="BR289" s="383"/>
      <c r="BS289" s="383"/>
      <c r="BT289" s="383"/>
      <c r="BU289" s="383"/>
      <c r="BV289" s="383"/>
      <c r="BW289" s="383"/>
      <c r="BX289" s="383"/>
      <c r="BY289" s="383"/>
      <c r="BZ289" s="383"/>
      <c r="CA289" s="383"/>
      <c r="CB289" s="383"/>
      <c r="CC289" s="383"/>
      <c r="CD289" s="383"/>
      <c r="CE289" s="383"/>
      <c r="CF289" s="383"/>
      <c r="CG289" s="383"/>
      <c r="CH289" s="383"/>
      <c r="CI289" s="383"/>
      <c r="CJ289" s="383"/>
      <c r="CK289" s="383"/>
      <c r="CL289" s="383"/>
      <c r="CM289" s="383"/>
      <c r="CN289" s="383"/>
      <c r="CO289" s="383"/>
      <c r="CP289" s="383"/>
      <c r="CQ289" s="383"/>
      <c r="CR289" s="383"/>
      <c r="CS289" s="383"/>
      <c r="CT289" s="3"/>
    </row>
    <row r="290" spans="2:98" ht="7.5" customHeight="1" x14ac:dyDescent="0.2">
      <c r="B290" s="307" t="s">
        <v>44</v>
      </c>
      <c r="C290" s="307"/>
      <c r="D290" s="657" t="s">
        <v>50</v>
      </c>
      <c r="E290" s="657"/>
      <c r="F290" s="657"/>
      <c r="G290" s="657"/>
      <c r="H290" s="657"/>
      <c r="I290" s="657"/>
      <c r="J290" s="657"/>
      <c r="K290" s="657"/>
      <c r="L290" s="657"/>
      <c r="M290" s="657"/>
      <c r="N290" s="657"/>
      <c r="O290" s="657"/>
      <c r="P290" s="657"/>
      <c r="Q290" s="657"/>
      <c r="R290" s="657"/>
      <c r="S290" s="657"/>
      <c r="T290" s="657"/>
      <c r="U290" s="657"/>
      <c r="V290" s="657"/>
      <c r="W290" s="657"/>
      <c r="X290" s="657"/>
      <c r="Y290" s="657"/>
      <c r="Z290" s="657"/>
      <c r="AA290" s="657"/>
      <c r="AB290" s="657"/>
      <c r="AC290" s="657"/>
      <c r="AD290" s="657"/>
      <c r="AE290" s="657"/>
      <c r="AF290" s="657"/>
      <c r="AG290" s="657"/>
      <c r="AH290" s="657"/>
      <c r="AI290" s="657"/>
      <c r="AJ290" s="657"/>
      <c r="AK290" s="657"/>
      <c r="AL290" s="657"/>
      <c r="AM290" s="657"/>
      <c r="AN290" s="657"/>
      <c r="AO290" s="657"/>
      <c r="AP290" s="657"/>
      <c r="AQ290" s="657"/>
      <c r="AR290" s="657"/>
      <c r="AS290" s="657"/>
      <c r="AT290" s="657"/>
      <c r="AU290" s="657"/>
      <c r="AV290" s="657"/>
      <c r="AW290" s="657"/>
      <c r="AX290" s="657"/>
      <c r="AY290" s="657"/>
      <c r="AZ290" s="657"/>
      <c r="BA290" s="657"/>
      <c r="BB290" s="657"/>
      <c r="BC290" s="657"/>
      <c r="BD290" s="657"/>
      <c r="BE290" s="657"/>
      <c r="BF290" s="657"/>
      <c r="BG290" s="657"/>
      <c r="BH290" s="657"/>
      <c r="BI290" s="657"/>
      <c r="BJ290" s="657"/>
      <c r="BK290" s="657"/>
      <c r="BL290" s="657"/>
      <c r="BM290" s="657"/>
      <c r="BN290" s="657"/>
      <c r="BO290" s="657"/>
      <c r="BP290" s="657"/>
      <c r="BQ290" s="657"/>
      <c r="BR290" s="657"/>
      <c r="BS290" s="657"/>
      <c r="BT290" s="657"/>
      <c r="BU290" s="657"/>
      <c r="BV290" s="657"/>
      <c r="BW290" s="657"/>
      <c r="BX290" s="657"/>
      <c r="BY290" s="657"/>
      <c r="BZ290" s="657"/>
      <c r="CA290" s="657"/>
      <c r="CB290" s="657"/>
      <c r="CC290" s="657"/>
      <c r="CD290" s="657"/>
      <c r="CE290" s="657"/>
      <c r="CF290" s="657"/>
      <c r="CG290" s="657"/>
      <c r="CH290" s="657"/>
      <c r="CI290" s="657"/>
      <c r="CJ290" s="657"/>
      <c r="CK290" s="657"/>
      <c r="CL290" s="657"/>
      <c r="CM290" s="657"/>
      <c r="CN290" s="657"/>
      <c r="CO290" s="657"/>
      <c r="CP290" s="657"/>
      <c r="CQ290" s="657"/>
      <c r="CR290" s="657"/>
      <c r="CS290" s="657"/>
      <c r="CT290" s="3"/>
    </row>
    <row r="291" spans="2:98" ht="7.5" customHeight="1" x14ac:dyDescent="0.2">
      <c r="B291" s="307"/>
      <c r="C291" s="307"/>
      <c r="D291" s="657"/>
      <c r="E291" s="657"/>
      <c r="F291" s="657"/>
      <c r="G291" s="657"/>
      <c r="H291" s="657"/>
      <c r="I291" s="657"/>
      <c r="J291" s="657"/>
      <c r="K291" s="657"/>
      <c r="L291" s="657"/>
      <c r="M291" s="657"/>
      <c r="N291" s="657"/>
      <c r="O291" s="657"/>
      <c r="P291" s="657"/>
      <c r="Q291" s="657"/>
      <c r="R291" s="657"/>
      <c r="S291" s="657"/>
      <c r="T291" s="657"/>
      <c r="U291" s="657"/>
      <c r="V291" s="657"/>
      <c r="W291" s="657"/>
      <c r="X291" s="657"/>
      <c r="Y291" s="657"/>
      <c r="Z291" s="657"/>
      <c r="AA291" s="657"/>
      <c r="AB291" s="657"/>
      <c r="AC291" s="657"/>
      <c r="AD291" s="657"/>
      <c r="AE291" s="657"/>
      <c r="AF291" s="657"/>
      <c r="AG291" s="657"/>
      <c r="AH291" s="657"/>
      <c r="AI291" s="657"/>
      <c r="AJ291" s="657"/>
      <c r="AK291" s="657"/>
      <c r="AL291" s="657"/>
      <c r="AM291" s="657"/>
      <c r="AN291" s="657"/>
      <c r="AO291" s="657"/>
      <c r="AP291" s="657"/>
      <c r="AQ291" s="657"/>
      <c r="AR291" s="657"/>
      <c r="AS291" s="657"/>
      <c r="AT291" s="657"/>
      <c r="AU291" s="657"/>
      <c r="AV291" s="657"/>
      <c r="AW291" s="657"/>
      <c r="AX291" s="657"/>
      <c r="AY291" s="657"/>
      <c r="AZ291" s="657"/>
      <c r="BA291" s="657"/>
      <c r="BB291" s="657"/>
      <c r="BC291" s="657"/>
      <c r="BD291" s="657"/>
      <c r="BE291" s="657"/>
      <c r="BF291" s="657"/>
      <c r="BG291" s="657"/>
      <c r="BH291" s="657"/>
      <c r="BI291" s="657"/>
      <c r="BJ291" s="657"/>
      <c r="BK291" s="657"/>
      <c r="BL291" s="657"/>
      <c r="BM291" s="657"/>
      <c r="BN291" s="657"/>
      <c r="BO291" s="657"/>
      <c r="BP291" s="657"/>
      <c r="BQ291" s="657"/>
      <c r="BR291" s="657"/>
      <c r="BS291" s="657"/>
      <c r="BT291" s="657"/>
      <c r="BU291" s="657"/>
      <c r="BV291" s="657"/>
      <c r="BW291" s="657"/>
      <c r="BX291" s="657"/>
      <c r="BY291" s="657"/>
      <c r="BZ291" s="657"/>
      <c r="CA291" s="657"/>
      <c r="CB291" s="657"/>
      <c r="CC291" s="657"/>
      <c r="CD291" s="657"/>
      <c r="CE291" s="657"/>
      <c r="CF291" s="657"/>
      <c r="CG291" s="657"/>
      <c r="CH291" s="657"/>
      <c r="CI291" s="657"/>
      <c r="CJ291" s="657"/>
      <c r="CK291" s="657"/>
      <c r="CL291" s="657"/>
      <c r="CM291" s="657"/>
      <c r="CN291" s="657"/>
      <c r="CO291" s="657"/>
      <c r="CP291" s="657"/>
      <c r="CQ291" s="657"/>
      <c r="CR291" s="657"/>
      <c r="CS291" s="657"/>
      <c r="CT291" s="3"/>
    </row>
    <row r="292" spans="2:98" ht="7.5" customHeight="1" x14ac:dyDescent="0.2">
      <c r="B292" s="67"/>
      <c r="C292" s="67"/>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5"/>
      <c r="AY292" s="45"/>
      <c r="AZ292" s="45"/>
      <c r="BA292" s="45"/>
      <c r="BB292" s="45"/>
      <c r="BC292" s="45"/>
      <c r="BD292" s="45"/>
      <c r="BE292" s="45"/>
      <c r="BF292" s="45"/>
      <c r="BG292" s="45"/>
      <c r="BH292" s="45"/>
      <c r="BI292" s="45"/>
      <c r="BJ292" s="45"/>
      <c r="BK292" s="45"/>
      <c r="BL292" s="45"/>
      <c r="BM292" s="45"/>
      <c r="BN292" s="45"/>
      <c r="BO292" s="45"/>
      <c r="BP292" s="45"/>
      <c r="BQ292" s="45"/>
      <c r="BR292" s="45"/>
      <c r="BS292" s="45"/>
      <c r="BT292" s="45"/>
      <c r="BU292" s="45"/>
      <c r="BV292" s="45"/>
      <c r="BW292" s="45"/>
      <c r="BX292" s="45"/>
      <c r="BY292" s="45"/>
      <c r="BZ292" s="45"/>
      <c r="CA292" s="45"/>
      <c r="CB292" s="45"/>
      <c r="CC292" s="45"/>
      <c r="CD292" s="45"/>
      <c r="CE292" s="45"/>
      <c r="CF292" s="45"/>
      <c r="CG292" s="45"/>
      <c r="CH292" s="45"/>
      <c r="CI292" s="45"/>
      <c r="CJ292" s="45"/>
      <c r="CK292" s="45"/>
      <c r="CL292" s="45"/>
      <c r="CM292" s="45"/>
      <c r="CN292" s="45"/>
      <c r="CO292" s="45"/>
      <c r="CP292" s="45"/>
      <c r="CQ292" s="45"/>
      <c r="CR292" s="45"/>
      <c r="CS292" s="45"/>
      <c r="CT292" s="3"/>
    </row>
    <row r="293" spans="2:98" ht="7.5" customHeight="1" x14ac:dyDescent="0.2">
      <c r="B293" s="67"/>
      <c r="C293" s="67"/>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5"/>
      <c r="AY293" s="45"/>
      <c r="AZ293" s="45"/>
      <c r="BA293" s="45"/>
      <c r="BB293" s="45"/>
      <c r="BC293" s="45"/>
      <c r="BD293" s="45"/>
      <c r="BE293" s="45"/>
      <c r="BF293" s="45"/>
      <c r="BG293" s="45"/>
      <c r="BH293" s="45"/>
      <c r="BI293" s="45"/>
      <c r="BJ293" s="45"/>
      <c r="BK293" s="45"/>
      <c r="BL293" s="45"/>
      <c r="BM293" s="45"/>
      <c r="BN293" s="45"/>
      <c r="BO293" s="45"/>
      <c r="BP293" s="45"/>
      <c r="BQ293" s="45"/>
      <c r="BR293" s="45"/>
      <c r="BS293" s="45"/>
      <c r="BT293" s="45"/>
      <c r="BU293" s="45"/>
      <c r="BV293" s="45"/>
      <c r="BW293" s="45"/>
      <c r="BX293" s="45"/>
      <c r="BY293" s="45"/>
      <c r="BZ293" s="45"/>
      <c r="CA293" s="45"/>
      <c r="CB293" s="45"/>
      <c r="CC293" s="45"/>
      <c r="CD293" s="45"/>
      <c r="CE293" s="45"/>
      <c r="CF293" s="45"/>
      <c r="CG293" s="45"/>
      <c r="CH293" s="45"/>
      <c r="CI293" s="45"/>
      <c r="CJ293" s="45"/>
      <c r="CK293" s="45"/>
      <c r="CL293" s="45"/>
      <c r="CM293" s="45"/>
      <c r="CN293" s="45"/>
      <c r="CO293" s="45"/>
      <c r="CP293" s="45"/>
      <c r="CQ293" s="45"/>
      <c r="CR293" s="45"/>
      <c r="CS293" s="45"/>
      <c r="CT293" s="3"/>
    </row>
    <row r="294" spans="2:98" ht="7.5" customHeight="1" x14ac:dyDescent="0.2">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5"/>
      <c r="AY294" s="45"/>
      <c r="AZ294" s="45"/>
      <c r="BA294" s="45"/>
      <c r="BB294" s="45"/>
      <c r="BC294" s="45"/>
      <c r="BD294" s="45"/>
      <c r="BE294" s="45"/>
      <c r="BF294" s="45"/>
      <c r="BG294" s="45"/>
      <c r="BH294" s="45"/>
      <c r="BI294" s="45"/>
      <c r="BJ294" s="45"/>
      <c r="BK294" s="45"/>
      <c r="BL294" s="45"/>
      <c r="BM294" s="45"/>
      <c r="BN294" s="45"/>
      <c r="BO294" s="45"/>
      <c r="BP294" s="45"/>
      <c r="BQ294" s="45"/>
      <c r="BR294" s="45"/>
      <c r="BS294" s="45"/>
      <c r="BT294" s="45"/>
      <c r="BU294" s="45"/>
      <c r="BV294" s="45"/>
      <c r="BW294" s="45"/>
      <c r="BX294" s="45"/>
      <c r="BY294" s="45"/>
      <c r="BZ294" s="45"/>
      <c r="CA294" s="45"/>
      <c r="CB294" s="45"/>
      <c r="CC294" s="45"/>
      <c r="CD294" s="45"/>
      <c r="CE294" s="45"/>
      <c r="CF294" s="45"/>
      <c r="CG294" s="45"/>
      <c r="CH294" s="45"/>
      <c r="CI294" s="45"/>
      <c r="CJ294" s="45"/>
      <c r="CK294" s="45"/>
      <c r="CL294" s="45"/>
      <c r="CM294" s="45"/>
      <c r="CN294" s="45"/>
      <c r="CO294" s="45"/>
      <c r="CP294" s="45"/>
      <c r="CQ294" s="45"/>
      <c r="CR294" s="45"/>
      <c r="CS294" s="45"/>
      <c r="CT294" s="3"/>
    </row>
    <row r="295" spans="2:98" ht="7.5" customHeight="1" x14ac:dyDescent="0.2">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5"/>
      <c r="AY295" s="45"/>
      <c r="AZ295" s="45"/>
      <c r="BA295" s="45"/>
      <c r="BB295" s="45"/>
      <c r="BC295" s="45"/>
      <c r="BD295" s="45"/>
      <c r="BE295" s="45"/>
      <c r="BF295" s="45"/>
      <c r="BG295" s="45"/>
      <c r="BH295" s="45"/>
      <c r="BI295" s="45"/>
      <c r="BJ295" s="45"/>
      <c r="BK295" s="45"/>
      <c r="BL295" s="45"/>
      <c r="BM295" s="45"/>
      <c r="BN295" s="45"/>
      <c r="BO295" s="45"/>
      <c r="BP295" s="45"/>
      <c r="BQ295" s="45"/>
      <c r="BR295" s="45"/>
      <c r="BS295" s="45"/>
      <c r="BT295" s="45"/>
      <c r="BU295" s="45"/>
      <c r="BV295" s="45"/>
      <c r="BW295" s="45"/>
      <c r="BX295" s="45"/>
      <c r="BY295" s="45"/>
      <c r="BZ295" s="45"/>
      <c r="CA295" s="45"/>
      <c r="CB295" s="45"/>
      <c r="CC295" s="45"/>
      <c r="CD295" s="45"/>
      <c r="CE295" s="45"/>
      <c r="CF295" s="45"/>
      <c r="CG295" s="45"/>
      <c r="CH295" s="45"/>
      <c r="CI295" s="45"/>
      <c r="CJ295" s="45"/>
      <c r="CK295" s="45"/>
      <c r="CL295" s="45"/>
      <c r="CM295" s="45"/>
      <c r="CN295" s="45"/>
      <c r="CO295" s="45"/>
      <c r="CP295" s="45"/>
      <c r="CQ295" s="45"/>
      <c r="CR295" s="45"/>
      <c r="CS295" s="45"/>
      <c r="CT295" s="3"/>
    </row>
    <row r="296" spans="2:98" ht="7.5" customHeight="1" thickBot="1" x14ac:dyDescent="0.25">
      <c r="CT296" s="3"/>
    </row>
    <row r="297" spans="2:98" ht="7.5" customHeight="1" x14ac:dyDescent="0.2">
      <c r="B297" s="411" t="s">
        <v>1</v>
      </c>
      <c r="C297" s="412"/>
      <c r="D297" s="412"/>
      <c r="E297" s="412"/>
      <c r="F297" s="412"/>
      <c r="G297" s="412"/>
      <c r="H297" s="412"/>
      <c r="I297" s="412"/>
      <c r="J297" s="412"/>
      <c r="K297" s="412"/>
      <c r="L297" s="412"/>
      <c r="M297" s="412"/>
      <c r="N297" s="412"/>
      <c r="O297" s="413"/>
      <c r="P297" s="417" t="str">
        <f>P26&amp;""</f>
        <v>　　</v>
      </c>
      <c r="Q297" s="418"/>
      <c r="R297" s="418"/>
      <c r="S297" s="418"/>
      <c r="T297" s="418"/>
      <c r="U297" s="418"/>
      <c r="V297" s="418"/>
      <c r="W297" s="418"/>
      <c r="X297" s="418"/>
      <c r="Y297" s="418"/>
      <c r="Z297" s="418"/>
      <c r="AA297" s="418"/>
      <c r="AB297" s="418"/>
      <c r="AC297" s="418"/>
      <c r="AD297" s="418"/>
      <c r="AE297" s="418"/>
      <c r="AF297" s="418"/>
      <c r="AG297" s="418"/>
      <c r="AH297" s="418"/>
      <c r="AI297" s="418"/>
      <c r="AJ297" s="418"/>
      <c r="AK297" s="418"/>
      <c r="AL297" s="418"/>
      <c r="AM297" s="418"/>
      <c r="AN297" s="418"/>
      <c r="AO297" s="418"/>
      <c r="AP297" s="418"/>
      <c r="AQ297" s="418"/>
      <c r="AR297" s="418"/>
      <c r="AS297" s="418"/>
      <c r="AT297" s="418"/>
      <c r="AU297" s="418"/>
      <c r="AV297" s="418"/>
      <c r="AW297" s="418"/>
      <c r="AX297" s="418"/>
      <c r="AY297" s="418"/>
      <c r="AZ297" s="418"/>
      <c r="BA297" s="418"/>
      <c r="BB297" s="418"/>
      <c r="BC297" s="418"/>
      <c r="BD297" s="418"/>
      <c r="BE297" s="418"/>
      <c r="BF297" s="418"/>
      <c r="BG297" s="418"/>
      <c r="BH297" s="418"/>
      <c r="BI297" s="418"/>
      <c r="BJ297" s="418"/>
      <c r="BK297" s="418"/>
      <c r="BL297" s="418"/>
      <c r="BM297" s="418"/>
      <c r="BN297" s="418"/>
      <c r="BO297" s="418"/>
      <c r="BP297" s="418"/>
      <c r="BQ297" s="418"/>
      <c r="BR297" s="418"/>
      <c r="BS297" s="418"/>
      <c r="BT297" s="418"/>
      <c r="BU297" s="418"/>
      <c r="BV297" s="418"/>
      <c r="BW297" s="418"/>
      <c r="BX297" s="418"/>
      <c r="BY297" s="418"/>
      <c r="BZ297" s="418"/>
      <c r="CA297" s="418"/>
      <c r="CB297" s="418"/>
      <c r="CC297" s="418"/>
      <c r="CD297" s="418"/>
      <c r="CE297" s="418"/>
      <c r="CF297" s="418"/>
      <c r="CG297" s="418"/>
      <c r="CH297" s="418"/>
      <c r="CI297" s="418"/>
      <c r="CJ297" s="418"/>
      <c r="CK297" s="418"/>
      <c r="CL297" s="418"/>
      <c r="CM297" s="418"/>
      <c r="CN297" s="418"/>
      <c r="CO297" s="418"/>
      <c r="CP297" s="418"/>
      <c r="CQ297" s="418"/>
      <c r="CR297" s="418"/>
      <c r="CS297" s="419"/>
      <c r="CT297" s="3"/>
    </row>
    <row r="298" spans="2:98" ht="7.5" customHeight="1" x14ac:dyDescent="0.2">
      <c r="B298" s="414"/>
      <c r="C298" s="415"/>
      <c r="D298" s="415"/>
      <c r="E298" s="415"/>
      <c r="F298" s="415"/>
      <c r="G298" s="415"/>
      <c r="H298" s="415"/>
      <c r="I298" s="415"/>
      <c r="J298" s="415"/>
      <c r="K298" s="415"/>
      <c r="L298" s="415"/>
      <c r="M298" s="415"/>
      <c r="N298" s="415"/>
      <c r="O298" s="416"/>
      <c r="P298" s="420"/>
      <c r="Q298" s="421"/>
      <c r="R298" s="421"/>
      <c r="S298" s="421"/>
      <c r="T298" s="421"/>
      <c r="U298" s="421"/>
      <c r="V298" s="421"/>
      <c r="W298" s="421"/>
      <c r="X298" s="421"/>
      <c r="Y298" s="421"/>
      <c r="Z298" s="421"/>
      <c r="AA298" s="421"/>
      <c r="AB298" s="421"/>
      <c r="AC298" s="421"/>
      <c r="AD298" s="421"/>
      <c r="AE298" s="421"/>
      <c r="AF298" s="421"/>
      <c r="AG298" s="421"/>
      <c r="AH298" s="421"/>
      <c r="AI298" s="421"/>
      <c r="AJ298" s="421"/>
      <c r="AK298" s="421"/>
      <c r="AL298" s="421"/>
      <c r="AM298" s="421"/>
      <c r="AN298" s="421"/>
      <c r="AO298" s="421"/>
      <c r="AP298" s="421"/>
      <c r="AQ298" s="421"/>
      <c r="AR298" s="421"/>
      <c r="AS298" s="421"/>
      <c r="AT298" s="421"/>
      <c r="AU298" s="421"/>
      <c r="AV298" s="421"/>
      <c r="AW298" s="421"/>
      <c r="AX298" s="421"/>
      <c r="AY298" s="421"/>
      <c r="AZ298" s="421"/>
      <c r="BA298" s="421"/>
      <c r="BB298" s="421"/>
      <c r="BC298" s="421"/>
      <c r="BD298" s="421"/>
      <c r="BE298" s="421"/>
      <c r="BF298" s="421"/>
      <c r="BG298" s="421"/>
      <c r="BH298" s="421"/>
      <c r="BI298" s="421"/>
      <c r="BJ298" s="421"/>
      <c r="BK298" s="421"/>
      <c r="BL298" s="421"/>
      <c r="BM298" s="421"/>
      <c r="BN298" s="421"/>
      <c r="BO298" s="421"/>
      <c r="BP298" s="421"/>
      <c r="BQ298" s="421"/>
      <c r="BR298" s="421"/>
      <c r="BS298" s="421"/>
      <c r="BT298" s="421"/>
      <c r="BU298" s="421"/>
      <c r="BV298" s="421"/>
      <c r="BW298" s="421"/>
      <c r="BX298" s="421"/>
      <c r="BY298" s="421"/>
      <c r="BZ298" s="421"/>
      <c r="CA298" s="421"/>
      <c r="CB298" s="421"/>
      <c r="CC298" s="421"/>
      <c r="CD298" s="421"/>
      <c r="CE298" s="421"/>
      <c r="CF298" s="421"/>
      <c r="CG298" s="421"/>
      <c r="CH298" s="421"/>
      <c r="CI298" s="421"/>
      <c r="CJ298" s="421"/>
      <c r="CK298" s="421"/>
      <c r="CL298" s="421"/>
      <c r="CM298" s="421"/>
      <c r="CN298" s="421"/>
      <c r="CO298" s="421"/>
      <c r="CP298" s="421"/>
      <c r="CQ298" s="421"/>
      <c r="CR298" s="421"/>
      <c r="CS298" s="422"/>
      <c r="CT298" s="3"/>
    </row>
    <row r="299" spans="2:98" ht="7.5" customHeight="1" x14ac:dyDescent="0.2">
      <c r="B299" s="423" t="s">
        <v>2</v>
      </c>
      <c r="C299" s="424"/>
      <c r="D299" s="424"/>
      <c r="E299" s="424"/>
      <c r="F299" s="424"/>
      <c r="G299" s="424"/>
      <c r="H299" s="424"/>
      <c r="I299" s="424"/>
      <c r="J299" s="424"/>
      <c r="K299" s="424"/>
      <c r="L299" s="424"/>
      <c r="M299" s="424"/>
      <c r="N299" s="424"/>
      <c r="O299" s="425"/>
      <c r="P299" s="429" t="s">
        <v>3</v>
      </c>
      <c r="Q299" s="429"/>
      <c r="R299" s="429"/>
      <c r="S299" s="431" t="str">
        <f>S28&amp;""</f>
        <v/>
      </c>
      <c r="T299" s="431"/>
      <c r="U299" s="431"/>
      <c r="V299" s="431"/>
      <c r="W299" s="431"/>
      <c r="X299" s="429" t="s">
        <v>4</v>
      </c>
      <c r="Y299" s="429"/>
      <c r="Z299" s="429"/>
      <c r="AA299" s="431" t="str">
        <f>AA28&amp;""</f>
        <v/>
      </c>
      <c r="AB299" s="431"/>
      <c r="AC299" s="431"/>
      <c r="AD299" s="431"/>
      <c r="AE299" s="431"/>
      <c r="AF299" s="431"/>
      <c r="AG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1"/>
      <c r="BN299" s="1"/>
      <c r="BO299" s="431" t="s">
        <v>5</v>
      </c>
      <c r="BP299" s="431"/>
      <c r="BQ299" s="431"/>
      <c r="BR299" s="431"/>
      <c r="BS299" s="441" t="str">
        <f>BS28&amp;""</f>
        <v/>
      </c>
      <c r="BT299" s="441"/>
      <c r="BU299" s="441"/>
      <c r="BV299" s="441"/>
      <c r="BW299" s="441"/>
      <c r="BX299" s="441"/>
      <c r="BY299" s="441"/>
      <c r="BZ299" s="441"/>
      <c r="CA299" s="441"/>
      <c r="CB299" s="441"/>
      <c r="CC299" s="441"/>
      <c r="CD299" s="441"/>
      <c r="CE299" s="441"/>
      <c r="CF299" s="441"/>
      <c r="CG299" s="441"/>
      <c r="CH299" s="441"/>
      <c r="CI299" s="441"/>
      <c r="CJ299" s="441"/>
      <c r="CK299" s="441"/>
      <c r="CL299" s="441"/>
      <c r="CM299" s="441"/>
      <c r="CN299" s="441"/>
      <c r="CO299" s="441"/>
      <c r="CP299" s="441"/>
      <c r="CQ299" s="441"/>
      <c r="CR299" s="441"/>
      <c r="CS299" s="442"/>
      <c r="CT299" s="3"/>
    </row>
    <row r="300" spans="2:98" ht="7.5" customHeight="1" x14ac:dyDescent="0.2">
      <c r="B300" s="423"/>
      <c r="C300" s="424"/>
      <c r="D300" s="424"/>
      <c r="E300" s="424"/>
      <c r="F300" s="424"/>
      <c r="G300" s="424"/>
      <c r="H300" s="424"/>
      <c r="I300" s="424"/>
      <c r="J300" s="424"/>
      <c r="K300" s="424"/>
      <c r="L300" s="424"/>
      <c r="M300" s="424"/>
      <c r="N300" s="424"/>
      <c r="O300" s="425"/>
      <c r="P300" s="430"/>
      <c r="Q300" s="430"/>
      <c r="R300" s="430"/>
      <c r="S300" s="331"/>
      <c r="T300" s="331"/>
      <c r="U300" s="331"/>
      <c r="V300" s="331"/>
      <c r="W300" s="331"/>
      <c r="X300" s="430"/>
      <c r="Y300" s="430"/>
      <c r="Z300" s="430"/>
      <c r="AA300" s="331"/>
      <c r="AB300" s="331"/>
      <c r="AC300" s="331"/>
      <c r="AD300" s="331"/>
      <c r="AE300" s="331"/>
      <c r="AF300" s="331"/>
      <c r="AG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1"/>
      <c r="BN300" s="1"/>
      <c r="BO300" s="331"/>
      <c r="BP300" s="331"/>
      <c r="BQ300" s="331"/>
      <c r="BR300" s="331"/>
      <c r="BS300" s="443"/>
      <c r="BT300" s="443"/>
      <c r="BU300" s="443"/>
      <c r="BV300" s="443"/>
      <c r="BW300" s="443"/>
      <c r="BX300" s="443"/>
      <c r="BY300" s="443"/>
      <c r="BZ300" s="443"/>
      <c r="CA300" s="443"/>
      <c r="CB300" s="443"/>
      <c r="CC300" s="443"/>
      <c r="CD300" s="443"/>
      <c r="CE300" s="443"/>
      <c r="CF300" s="443"/>
      <c r="CG300" s="443"/>
      <c r="CH300" s="443"/>
      <c r="CI300" s="443"/>
      <c r="CJ300" s="443"/>
      <c r="CK300" s="443"/>
      <c r="CL300" s="443"/>
      <c r="CM300" s="443"/>
      <c r="CN300" s="443"/>
      <c r="CO300" s="443"/>
      <c r="CP300" s="443"/>
      <c r="CQ300" s="443"/>
      <c r="CR300" s="443"/>
      <c r="CS300" s="444"/>
      <c r="CT300" s="3"/>
    </row>
    <row r="301" spans="2:98" ht="7.5" customHeight="1" x14ac:dyDescent="0.2">
      <c r="B301" s="423"/>
      <c r="C301" s="424"/>
      <c r="D301" s="424"/>
      <c r="E301" s="424"/>
      <c r="F301" s="424"/>
      <c r="G301" s="424"/>
      <c r="H301" s="424"/>
      <c r="I301" s="424"/>
      <c r="J301" s="424"/>
      <c r="K301" s="424"/>
      <c r="L301" s="424"/>
      <c r="M301" s="424"/>
      <c r="N301" s="424"/>
      <c r="O301" s="425"/>
      <c r="P301" s="430"/>
      <c r="Q301" s="430"/>
      <c r="R301" s="430"/>
      <c r="S301" s="331"/>
      <c r="T301" s="331"/>
      <c r="U301" s="331"/>
      <c r="V301" s="331"/>
      <c r="W301" s="331"/>
      <c r="X301" s="430"/>
      <c r="Y301" s="430"/>
      <c r="Z301" s="430"/>
      <c r="AA301" s="331"/>
      <c r="AB301" s="331"/>
      <c r="AC301" s="331"/>
      <c r="AD301" s="331"/>
      <c r="AE301" s="331"/>
      <c r="AF301" s="331"/>
      <c r="AG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1"/>
      <c r="BN301" s="1"/>
      <c r="BO301" s="331"/>
      <c r="BP301" s="331"/>
      <c r="BQ301" s="331"/>
      <c r="BR301" s="331"/>
      <c r="BS301" s="443"/>
      <c r="BT301" s="443"/>
      <c r="BU301" s="443"/>
      <c r="BV301" s="443"/>
      <c r="BW301" s="443"/>
      <c r="BX301" s="443"/>
      <c r="BY301" s="443"/>
      <c r="BZ301" s="443"/>
      <c r="CA301" s="443"/>
      <c r="CB301" s="443"/>
      <c r="CC301" s="443"/>
      <c r="CD301" s="443"/>
      <c r="CE301" s="443"/>
      <c r="CF301" s="443"/>
      <c r="CG301" s="443"/>
      <c r="CH301" s="443"/>
      <c r="CI301" s="443"/>
      <c r="CJ301" s="443"/>
      <c r="CK301" s="443"/>
      <c r="CL301" s="443"/>
      <c r="CM301" s="443"/>
      <c r="CN301" s="443"/>
      <c r="CO301" s="443"/>
      <c r="CP301" s="443"/>
      <c r="CQ301" s="443"/>
      <c r="CR301" s="443"/>
      <c r="CS301" s="444"/>
      <c r="CT301" s="3"/>
    </row>
    <row r="302" spans="2:98" ht="7.5" customHeight="1" x14ac:dyDescent="0.2">
      <c r="B302" s="423"/>
      <c r="C302" s="424"/>
      <c r="D302" s="424"/>
      <c r="E302" s="424"/>
      <c r="F302" s="424"/>
      <c r="G302" s="424"/>
      <c r="H302" s="424"/>
      <c r="I302" s="424"/>
      <c r="J302" s="424"/>
      <c r="K302" s="424"/>
      <c r="L302" s="424"/>
      <c r="M302" s="424"/>
      <c r="N302" s="424"/>
      <c r="O302" s="425"/>
      <c r="P302" s="645" t="str">
        <f>P31&amp;""</f>
        <v>　　</v>
      </c>
      <c r="Q302" s="646"/>
      <c r="R302" s="646"/>
      <c r="S302" s="646"/>
      <c r="T302" s="646"/>
      <c r="U302" s="646"/>
      <c r="V302" s="646"/>
      <c r="W302" s="646"/>
      <c r="X302" s="646"/>
      <c r="Y302" s="646"/>
      <c r="Z302" s="646"/>
      <c r="AA302" s="646"/>
      <c r="AB302" s="646"/>
      <c r="AC302" s="646"/>
      <c r="AD302" s="646"/>
      <c r="AE302" s="646"/>
      <c r="AF302" s="646"/>
      <c r="AG302" s="646"/>
      <c r="AH302" s="646"/>
      <c r="AI302" s="646"/>
      <c r="AJ302" s="646"/>
      <c r="AK302" s="646"/>
      <c r="AL302" s="646"/>
      <c r="AM302" s="646"/>
      <c r="AN302" s="646"/>
      <c r="AO302" s="646"/>
      <c r="AP302" s="646"/>
      <c r="AQ302" s="646"/>
      <c r="AR302" s="646"/>
      <c r="AS302" s="646"/>
      <c r="AT302" s="646"/>
      <c r="AU302" s="646"/>
      <c r="AV302" s="646"/>
      <c r="AW302" s="646"/>
      <c r="AX302" s="646"/>
      <c r="AY302" s="646"/>
      <c r="AZ302" s="646"/>
      <c r="BA302" s="646"/>
      <c r="BB302" s="646"/>
      <c r="BC302" s="646"/>
      <c r="BD302" s="646"/>
      <c r="BE302" s="646"/>
      <c r="BF302" s="646"/>
      <c r="BG302" s="646"/>
      <c r="BH302" s="646"/>
      <c r="BI302" s="646"/>
      <c r="BJ302" s="646"/>
      <c r="BK302" s="646"/>
      <c r="BL302" s="646"/>
      <c r="BM302" s="646"/>
      <c r="BN302" s="646"/>
      <c r="BO302" s="646"/>
      <c r="BP302" s="646"/>
      <c r="BQ302" s="646"/>
      <c r="BR302" s="646"/>
      <c r="BS302" s="646"/>
      <c r="BT302" s="646"/>
      <c r="BU302" s="646"/>
      <c r="BV302" s="646"/>
      <c r="BW302" s="646"/>
      <c r="BX302" s="646"/>
      <c r="BY302" s="646"/>
      <c r="BZ302" s="646"/>
      <c r="CA302" s="646"/>
      <c r="CB302" s="646"/>
      <c r="CC302" s="646"/>
      <c r="CD302" s="646"/>
      <c r="CE302" s="646"/>
      <c r="CF302" s="646"/>
      <c r="CG302" s="646"/>
      <c r="CH302" s="646"/>
      <c r="CI302" s="646"/>
      <c r="CJ302" s="646"/>
      <c r="CK302" s="646"/>
      <c r="CL302" s="646"/>
      <c r="CM302" s="646"/>
      <c r="CN302" s="646"/>
      <c r="CO302" s="646"/>
      <c r="CP302" s="646"/>
      <c r="CQ302" s="646"/>
      <c r="CR302" s="646"/>
      <c r="CS302" s="647"/>
    </row>
    <row r="303" spans="2:98" ht="7.5" customHeight="1" x14ac:dyDescent="0.2">
      <c r="B303" s="423"/>
      <c r="C303" s="424"/>
      <c r="D303" s="424"/>
      <c r="E303" s="424"/>
      <c r="F303" s="424"/>
      <c r="G303" s="424"/>
      <c r="H303" s="424"/>
      <c r="I303" s="424"/>
      <c r="J303" s="424"/>
      <c r="K303" s="424"/>
      <c r="L303" s="424"/>
      <c r="M303" s="424"/>
      <c r="N303" s="424"/>
      <c r="O303" s="425"/>
      <c r="P303" s="645"/>
      <c r="Q303" s="646"/>
      <c r="R303" s="646"/>
      <c r="S303" s="646"/>
      <c r="T303" s="646"/>
      <c r="U303" s="646"/>
      <c r="V303" s="646"/>
      <c r="W303" s="646"/>
      <c r="X303" s="646"/>
      <c r="Y303" s="646"/>
      <c r="Z303" s="646"/>
      <c r="AA303" s="646"/>
      <c r="AB303" s="646"/>
      <c r="AC303" s="646"/>
      <c r="AD303" s="646"/>
      <c r="AE303" s="646"/>
      <c r="AF303" s="646"/>
      <c r="AG303" s="646"/>
      <c r="AH303" s="646"/>
      <c r="AI303" s="646"/>
      <c r="AJ303" s="646"/>
      <c r="AK303" s="646"/>
      <c r="AL303" s="646"/>
      <c r="AM303" s="646"/>
      <c r="AN303" s="646"/>
      <c r="AO303" s="646"/>
      <c r="AP303" s="646"/>
      <c r="AQ303" s="646"/>
      <c r="AR303" s="646"/>
      <c r="AS303" s="646"/>
      <c r="AT303" s="646"/>
      <c r="AU303" s="646"/>
      <c r="AV303" s="646"/>
      <c r="AW303" s="646"/>
      <c r="AX303" s="646"/>
      <c r="AY303" s="646"/>
      <c r="AZ303" s="646"/>
      <c r="BA303" s="646"/>
      <c r="BB303" s="646"/>
      <c r="BC303" s="646"/>
      <c r="BD303" s="646"/>
      <c r="BE303" s="646"/>
      <c r="BF303" s="646"/>
      <c r="BG303" s="646"/>
      <c r="BH303" s="646"/>
      <c r="BI303" s="646"/>
      <c r="BJ303" s="646"/>
      <c r="BK303" s="646"/>
      <c r="BL303" s="646"/>
      <c r="BM303" s="646"/>
      <c r="BN303" s="646"/>
      <c r="BO303" s="646"/>
      <c r="BP303" s="646"/>
      <c r="BQ303" s="646"/>
      <c r="BR303" s="646"/>
      <c r="BS303" s="646"/>
      <c r="BT303" s="646"/>
      <c r="BU303" s="646"/>
      <c r="BV303" s="646"/>
      <c r="BW303" s="646"/>
      <c r="BX303" s="646"/>
      <c r="BY303" s="646"/>
      <c r="BZ303" s="646"/>
      <c r="CA303" s="646"/>
      <c r="CB303" s="646"/>
      <c r="CC303" s="646"/>
      <c r="CD303" s="646"/>
      <c r="CE303" s="646"/>
      <c r="CF303" s="646"/>
      <c r="CG303" s="646"/>
      <c r="CH303" s="646"/>
      <c r="CI303" s="646"/>
      <c r="CJ303" s="646"/>
      <c r="CK303" s="646"/>
      <c r="CL303" s="646"/>
      <c r="CM303" s="646"/>
      <c r="CN303" s="646"/>
      <c r="CO303" s="646"/>
      <c r="CP303" s="646"/>
      <c r="CQ303" s="646"/>
      <c r="CR303" s="646"/>
      <c r="CS303" s="647"/>
    </row>
    <row r="304" spans="2:98" ht="7.5" customHeight="1" x14ac:dyDescent="0.2">
      <c r="B304" s="423"/>
      <c r="C304" s="424"/>
      <c r="D304" s="424"/>
      <c r="E304" s="424"/>
      <c r="F304" s="424"/>
      <c r="G304" s="424"/>
      <c r="H304" s="424"/>
      <c r="I304" s="424"/>
      <c r="J304" s="424"/>
      <c r="K304" s="424"/>
      <c r="L304" s="424"/>
      <c r="M304" s="424"/>
      <c r="N304" s="424"/>
      <c r="O304" s="425"/>
      <c r="P304" s="645"/>
      <c r="Q304" s="646"/>
      <c r="R304" s="646"/>
      <c r="S304" s="646"/>
      <c r="T304" s="646"/>
      <c r="U304" s="646"/>
      <c r="V304" s="646"/>
      <c r="W304" s="646"/>
      <c r="X304" s="646"/>
      <c r="Y304" s="646"/>
      <c r="Z304" s="646"/>
      <c r="AA304" s="646"/>
      <c r="AB304" s="646"/>
      <c r="AC304" s="646"/>
      <c r="AD304" s="646"/>
      <c r="AE304" s="646"/>
      <c r="AF304" s="646"/>
      <c r="AG304" s="646"/>
      <c r="AH304" s="646"/>
      <c r="AI304" s="646"/>
      <c r="AJ304" s="646"/>
      <c r="AK304" s="646"/>
      <c r="AL304" s="646"/>
      <c r="AM304" s="646"/>
      <c r="AN304" s="646"/>
      <c r="AO304" s="646"/>
      <c r="AP304" s="646"/>
      <c r="AQ304" s="646"/>
      <c r="AR304" s="646"/>
      <c r="AS304" s="646"/>
      <c r="AT304" s="646"/>
      <c r="AU304" s="646"/>
      <c r="AV304" s="646"/>
      <c r="AW304" s="646"/>
      <c r="AX304" s="646"/>
      <c r="AY304" s="646"/>
      <c r="AZ304" s="646"/>
      <c r="BA304" s="646"/>
      <c r="BB304" s="646"/>
      <c r="BC304" s="646"/>
      <c r="BD304" s="646"/>
      <c r="BE304" s="646"/>
      <c r="BF304" s="646"/>
      <c r="BG304" s="646"/>
      <c r="BH304" s="646"/>
      <c r="BI304" s="646"/>
      <c r="BJ304" s="646"/>
      <c r="BK304" s="646"/>
      <c r="BL304" s="646"/>
      <c r="BM304" s="646"/>
      <c r="BN304" s="646"/>
      <c r="BO304" s="646"/>
      <c r="BP304" s="646"/>
      <c r="BQ304" s="646"/>
      <c r="BR304" s="646"/>
      <c r="BS304" s="646"/>
      <c r="BT304" s="646"/>
      <c r="BU304" s="646"/>
      <c r="BV304" s="646"/>
      <c r="BW304" s="646"/>
      <c r="BX304" s="646"/>
      <c r="BY304" s="646"/>
      <c r="BZ304" s="646"/>
      <c r="CA304" s="646"/>
      <c r="CB304" s="646"/>
      <c r="CC304" s="646"/>
      <c r="CD304" s="646"/>
      <c r="CE304" s="646"/>
      <c r="CF304" s="646"/>
      <c r="CG304" s="646"/>
      <c r="CH304" s="646"/>
      <c r="CI304" s="646"/>
      <c r="CJ304" s="646"/>
      <c r="CK304" s="646"/>
      <c r="CL304" s="646"/>
      <c r="CM304" s="646"/>
      <c r="CN304" s="646"/>
      <c r="CO304" s="646"/>
      <c r="CP304" s="646"/>
      <c r="CQ304" s="646"/>
      <c r="CR304" s="646"/>
      <c r="CS304" s="647"/>
    </row>
    <row r="305" spans="1:97" ht="7.5" customHeight="1" x14ac:dyDescent="0.2">
      <c r="B305" s="426"/>
      <c r="C305" s="427"/>
      <c r="D305" s="427"/>
      <c r="E305" s="427"/>
      <c r="F305" s="427"/>
      <c r="G305" s="427"/>
      <c r="H305" s="427"/>
      <c r="I305" s="427"/>
      <c r="J305" s="427"/>
      <c r="K305" s="427"/>
      <c r="L305" s="427"/>
      <c r="M305" s="427"/>
      <c r="N305" s="427"/>
      <c r="O305" s="428"/>
      <c r="P305" s="648"/>
      <c r="Q305" s="649"/>
      <c r="R305" s="649"/>
      <c r="S305" s="649"/>
      <c r="T305" s="649"/>
      <c r="U305" s="649"/>
      <c r="V305" s="649"/>
      <c r="W305" s="649"/>
      <c r="X305" s="649"/>
      <c r="Y305" s="649"/>
      <c r="Z305" s="649"/>
      <c r="AA305" s="649"/>
      <c r="AB305" s="649"/>
      <c r="AC305" s="649"/>
      <c r="AD305" s="649"/>
      <c r="AE305" s="649"/>
      <c r="AF305" s="649"/>
      <c r="AG305" s="649"/>
      <c r="AH305" s="649"/>
      <c r="AI305" s="649"/>
      <c r="AJ305" s="649"/>
      <c r="AK305" s="649"/>
      <c r="AL305" s="649"/>
      <c r="AM305" s="649"/>
      <c r="AN305" s="649"/>
      <c r="AO305" s="649"/>
      <c r="AP305" s="649"/>
      <c r="AQ305" s="649"/>
      <c r="AR305" s="649"/>
      <c r="AS305" s="649"/>
      <c r="AT305" s="649"/>
      <c r="AU305" s="649"/>
      <c r="AV305" s="649"/>
      <c r="AW305" s="649"/>
      <c r="AX305" s="649"/>
      <c r="AY305" s="649"/>
      <c r="AZ305" s="649"/>
      <c r="BA305" s="649"/>
      <c r="BB305" s="649"/>
      <c r="BC305" s="649"/>
      <c r="BD305" s="649"/>
      <c r="BE305" s="649"/>
      <c r="BF305" s="649"/>
      <c r="BG305" s="649"/>
      <c r="BH305" s="649"/>
      <c r="BI305" s="649"/>
      <c r="BJ305" s="649"/>
      <c r="BK305" s="649"/>
      <c r="BL305" s="649"/>
      <c r="BM305" s="649"/>
      <c r="BN305" s="649"/>
      <c r="BO305" s="649"/>
      <c r="BP305" s="649"/>
      <c r="BQ305" s="649"/>
      <c r="BR305" s="649"/>
      <c r="BS305" s="649"/>
      <c r="BT305" s="649"/>
      <c r="BU305" s="649"/>
      <c r="BV305" s="649"/>
      <c r="BW305" s="649"/>
      <c r="BX305" s="649"/>
      <c r="BY305" s="649"/>
      <c r="BZ305" s="649"/>
      <c r="CA305" s="649"/>
      <c r="CB305" s="649"/>
      <c r="CC305" s="649"/>
      <c r="CD305" s="649"/>
      <c r="CE305" s="649"/>
      <c r="CF305" s="649"/>
      <c r="CG305" s="649"/>
      <c r="CH305" s="649"/>
      <c r="CI305" s="649"/>
      <c r="CJ305" s="649"/>
      <c r="CK305" s="649"/>
      <c r="CL305" s="649"/>
      <c r="CM305" s="649"/>
      <c r="CN305" s="649"/>
      <c r="CO305" s="649"/>
      <c r="CP305" s="649"/>
      <c r="CQ305" s="649"/>
      <c r="CR305" s="649"/>
      <c r="CS305" s="650"/>
    </row>
    <row r="306" spans="1:97" ht="7.5" customHeight="1" x14ac:dyDescent="0.2">
      <c r="B306" s="308" t="s">
        <v>1</v>
      </c>
      <c r="C306" s="309"/>
      <c r="D306" s="309"/>
      <c r="E306" s="309"/>
      <c r="F306" s="309"/>
      <c r="G306" s="309"/>
      <c r="H306" s="309"/>
      <c r="I306" s="309"/>
      <c r="J306" s="309"/>
      <c r="K306" s="309"/>
      <c r="L306" s="309"/>
      <c r="M306" s="309"/>
      <c r="N306" s="309"/>
      <c r="O306" s="310"/>
      <c r="P306" s="311" t="str">
        <f>P35&amp;""</f>
        <v/>
      </c>
      <c r="Q306" s="312"/>
      <c r="R306" s="312"/>
      <c r="S306" s="312"/>
      <c r="T306" s="312"/>
      <c r="U306" s="312"/>
      <c r="V306" s="312"/>
      <c r="W306" s="312"/>
      <c r="X306" s="312"/>
      <c r="Y306" s="312"/>
      <c r="Z306" s="312"/>
      <c r="AA306" s="312"/>
      <c r="AB306" s="312"/>
      <c r="AC306" s="312"/>
      <c r="AD306" s="312"/>
      <c r="AE306" s="312"/>
      <c r="AF306" s="312"/>
      <c r="AG306" s="312"/>
      <c r="AH306" s="312"/>
      <c r="AI306" s="312"/>
      <c r="AJ306" s="312"/>
      <c r="AK306" s="312"/>
      <c r="AL306" s="312"/>
      <c r="AM306" s="312"/>
      <c r="AN306" s="312"/>
      <c r="AO306" s="312"/>
      <c r="AP306" s="312"/>
      <c r="AQ306" s="312"/>
      <c r="AR306" s="312"/>
      <c r="AS306" s="312"/>
      <c r="AT306" s="312"/>
      <c r="AU306" s="312"/>
      <c r="AV306" s="312"/>
      <c r="AW306" s="312"/>
      <c r="AX306" s="312"/>
      <c r="AY306" s="312"/>
      <c r="AZ306" s="312"/>
      <c r="BA306" s="312"/>
      <c r="BB306" s="312"/>
      <c r="BC306" s="312"/>
      <c r="BD306" s="312"/>
      <c r="BE306" s="312"/>
      <c r="BF306" s="312"/>
      <c r="BG306" s="312"/>
      <c r="BH306" s="312"/>
      <c r="BI306" s="312"/>
      <c r="BJ306" s="312"/>
      <c r="BK306" s="312"/>
      <c r="BL306" s="312"/>
      <c r="BM306" s="313"/>
      <c r="BN306" s="471" t="s">
        <v>6</v>
      </c>
      <c r="BO306" s="472"/>
      <c r="BP306" s="472"/>
      <c r="BQ306" s="472"/>
      <c r="BR306" s="472"/>
      <c r="BS306" s="472"/>
      <c r="BT306" s="472"/>
      <c r="BU306" s="472"/>
      <c r="BV306" s="472"/>
      <c r="BW306" s="472"/>
      <c r="BX306" s="472"/>
      <c r="BY306" s="472"/>
      <c r="BZ306" s="472"/>
      <c r="CA306" s="472"/>
      <c r="CB306" s="472"/>
      <c r="CC306" s="472"/>
      <c r="CD306" s="472"/>
      <c r="CE306" s="472"/>
      <c r="CF306" s="472"/>
      <c r="CG306" s="472"/>
      <c r="CH306" s="472"/>
      <c r="CI306" s="472"/>
      <c r="CJ306" s="472"/>
      <c r="CK306" s="472"/>
      <c r="CL306" s="472"/>
      <c r="CM306" s="472"/>
      <c r="CN306" s="472"/>
      <c r="CO306" s="472"/>
      <c r="CP306" s="472"/>
      <c r="CQ306" s="472"/>
      <c r="CR306" s="472"/>
      <c r="CS306" s="473"/>
    </row>
    <row r="307" spans="1:97" ht="7.5" customHeight="1" thickBot="1" x14ac:dyDescent="0.25">
      <c r="B307" s="308"/>
      <c r="C307" s="309"/>
      <c r="D307" s="309"/>
      <c r="E307" s="309"/>
      <c r="F307" s="309"/>
      <c r="G307" s="309"/>
      <c r="H307" s="309"/>
      <c r="I307" s="309"/>
      <c r="J307" s="309"/>
      <c r="K307" s="309"/>
      <c r="L307" s="309"/>
      <c r="M307" s="309"/>
      <c r="N307" s="309"/>
      <c r="O307" s="310"/>
      <c r="P307" s="314"/>
      <c r="Q307" s="315"/>
      <c r="R307" s="315"/>
      <c r="S307" s="315"/>
      <c r="T307" s="315"/>
      <c r="U307" s="315"/>
      <c r="V307" s="315"/>
      <c r="W307" s="315"/>
      <c r="X307" s="315"/>
      <c r="Y307" s="315"/>
      <c r="Z307" s="315"/>
      <c r="AA307" s="315"/>
      <c r="AB307" s="315"/>
      <c r="AC307" s="315"/>
      <c r="AD307" s="315"/>
      <c r="AE307" s="315"/>
      <c r="AF307" s="315"/>
      <c r="AG307" s="315"/>
      <c r="AH307" s="315"/>
      <c r="AI307" s="315"/>
      <c r="AJ307" s="315"/>
      <c r="AK307" s="315"/>
      <c r="AL307" s="315"/>
      <c r="AM307" s="315"/>
      <c r="AN307" s="315"/>
      <c r="AO307" s="315"/>
      <c r="AP307" s="315"/>
      <c r="AQ307" s="315"/>
      <c r="AR307" s="315"/>
      <c r="AS307" s="315"/>
      <c r="AT307" s="315"/>
      <c r="AU307" s="315"/>
      <c r="AV307" s="315"/>
      <c r="AW307" s="315"/>
      <c r="AX307" s="315"/>
      <c r="AY307" s="315"/>
      <c r="AZ307" s="315"/>
      <c r="BA307" s="315"/>
      <c r="BB307" s="315"/>
      <c r="BC307" s="315"/>
      <c r="BD307" s="315"/>
      <c r="BE307" s="315"/>
      <c r="BF307" s="315"/>
      <c r="BG307" s="315"/>
      <c r="BH307" s="315"/>
      <c r="BI307" s="315"/>
      <c r="BJ307" s="315"/>
      <c r="BK307" s="315"/>
      <c r="BL307" s="315"/>
      <c r="BM307" s="316"/>
      <c r="BN307" s="474"/>
      <c r="BO307" s="415"/>
      <c r="BP307" s="415"/>
      <c r="BQ307" s="415"/>
      <c r="BR307" s="415"/>
      <c r="BS307" s="415"/>
      <c r="BT307" s="415"/>
      <c r="BU307" s="415"/>
      <c r="BV307" s="415"/>
      <c r="BW307" s="415"/>
      <c r="BX307" s="415"/>
      <c r="BY307" s="415"/>
      <c r="BZ307" s="415"/>
      <c r="CA307" s="415"/>
      <c r="CB307" s="415"/>
      <c r="CC307" s="415"/>
      <c r="CD307" s="415"/>
      <c r="CE307" s="415"/>
      <c r="CF307" s="415"/>
      <c r="CG307" s="415"/>
      <c r="CH307" s="415"/>
      <c r="CI307" s="415"/>
      <c r="CJ307" s="415"/>
      <c r="CK307" s="415"/>
      <c r="CL307" s="415"/>
      <c r="CM307" s="415"/>
      <c r="CN307" s="415"/>
      <c r="CO307" s="415"/>
      <c r="CP307" s="415"/>
      <c r="CQ307" s="415"/>
      <c r="CR307" s="415"/>
      <c r="CS307" s="475"/>
    </row>
    <row r="308" spans="1:97" ht="7.5" customHeight="1" x14ac:dyDescent="0.2">
      <c r="B308" s="317" t="s">
        <v>162</v>
      </c>
      <c r="C308" s="318"/>
      <c r="D308" s="318"/>
      <c r="E308" s="318"/>
      <c r="F308" s="318"/>
      <c r="G308" s="318"/>
      <c r="H308" s="318"/>
      <c r="I308" s="318"/>
      <c r="J308" s="318"/>
      <c r="K308" s="318"/>
      <c r="L308" s="318"/>
      <c r="M308" s="318"/>
      <c r="N308" s="318"/>
      <c r="O308" s="318"/>
      <c r="P308" s="323"/>
      <c r="Q308" s="324"/>
      <c r="R308" s="324"/>
      <c r="S308" s="324"/>
      <c r="T308" s="324"/>
      <c r="U308" s="324"/>
      <c r="V308" s="324"/>
      <c r="W308" s="324"/>
      <c r="X308" s="324"/>
      <c r="Y308" s="324"/>
      <c r="Z308" s="324"/>
      <c r="AA308" s="324"/>
      <c r="AB308" s="324"/>
      <c r="AC308" s="324"/>
      <c r="AD308" s="324"/>
      <c r="AE308" s="324"/>
      <c r="AF308" s="324"/>
      <c r="AG308" s="324"/>
      <c r="AH308" s="324"/>
      <c r="AI308" s="324"/>
      <c r="AJ308" s="324"/>
      <c r="AK308" s="324"/>
      <c r="AL308" s="324"/>
      <c r="AM308" s="324"/>
      <c r="AN308" s="324"/>
      <c r="AO308" s="324"/>
      <c r="AP308" s="324"/>
      <c r="AQ308" s="324"/>
      <c r="AR308" s="324"/>
      <c r="AS308" s="324"/>
      <c r="AT308" s="324"/>
      <c r="AU308" s="324"/>
      <c r="AV308" s="324"/>
      <c r="AW308" s="324"/>
      <c r="AX308" s="324"/>
      <c r="AY308" s="324"/>
      <c r="AZ308" s="324"/>
      <c r="BA308" s="324"/>
      <c r="BB308" s="324"/>
      <c r="BC308" s="324"/>
      <c r="BD308" s="324"/>
      <c r="BE308" s="324"/>
      <c r="BF308" s="324"/>
      <c r="BG308" s="324"/>
      <c r="BH308" s="329"/>
      <c r="BI308" s="329"/>
      <c r="BJ308" s="329"/>
      <c r="BK308" s="329"/>
      <c r="BL308" s="329"/>
      <c r="BM308" s="330"/>
      <c r="BN308" s="403"/>
      <c r="BO308" s="404"/>
      <c r="BP308" s="404"/>
      <c r="BQ308" s="405"/>
      <c r="BR308" s="410"/>
      <c r="BS308" s="404"/>
      <c r="BT308" s="404"/>
      <c r="BU308" s="405"/>
      <c r="BV308" s="410"/>
      <c r="BW308" s="404"/>
      <c r="BX308" s="404"/>
      <c r="BY308" s="405"/>
      <c r="BZ308" s="410"/>
      <c r="CA308" s="404"/>
      <c r="CB308" s="404"/>
      <c r="CC308" s="575"/>
      <c r="CD308" s="818"/>
      <c r="CE308" s="819"/>
      <c r="CF308" s="819"/>
      <c r="CG308" s="819"/>
      <c r="CH308" s="819"/>
      <c r="CI308" s="819"/>
      <c r="CJ308" s="819"/>
      <c r="CK308" s="820"/>
      <c r="CL308" s="574"/>
      <c r="CM308" s="404"/>
      <c r="CN308" s="404"/>
      <c r="CO308" s="405"/>
      <c r="CP308" s="410"/>
      <c r="CQ308" s="404"/>
      <c r="CR308" s="404"/>
      <c r="CS308" s="821"/>
    </row>
    <row r="309" spans="1:97" ht="7.5" customHeight="1" x14ac:dyDescent="0.2">
      <c r="B309" s="319"/>
      <c r="C309" s="320"/>
      <c r="D309" s="320"/>
      <c r="E309" s="320"/>
      <c r="F309" s="320"/>
      <c r="G309" s="320"/>
      <c r="H309" s="320"/>
      <c r="I309" s="320"/>
      <c r="J309" s="320"/>
      <c r="K309" s="320"/>
      <c r="L309" s="320"/>
      <c r="M309" s="320"/>
      <c r="N309" s="320"/>
      <c r="O309" s="320"/>
      <c r="P309" s="325"/>
      <c r="Q309" s="326"/>
      <c r="R309" s="326"/>
      <c r="S309" s="326"/>
      <c r="T309" s="326"/>
      <c r="U309" s="326"/>
      <c r="V309" s="326"/>
      <c r="W309" s="326"/>
      <c r="X309" s="326"/>
      <c r="Y309" s="326"/>
      <c r="Z309" s="326"/>
      <c r="AA309" s="326"/>
      <c r="AB309" s="326"/>
      <c r="AC309" s="326"/>
      <c r="AD309" s="326"/>
      <c r="AE309" s="326"/>
      <c r="AF309" s="326"/>
      <c r="AG309" s="326"/>
      <c r="AH309" s="326"/>
      <c r="AI309" s="326"/>
      <c r="AJ309" s="326"/>
      <c r="AK309" s="326"/>
      <c r="AL309" s="326"/>
      <c r="AM309" s="326"/>
      <c r="AN309" s="326"/>
      <c r="AO309" s="326"/>
      <c r="AP309" s="326"/>
      <c r="AQ309" s="326"/>
      <c r="AR309" s="326"/>
      <c r="AS309" s="326"/>
      <c r="AT309" s="326"/>
      <c r="AU309" s="326"/>
      <c r="AV309" s="326"/>
      <c r="AW309" s="326"/>
      <c r="AX309" s="326"/>
      <c r="AY309" s="326"/>
      <c r="AZ309" s="326"/>
      <c r="BA309" s="326"/>
      <c r="BB309" s="326"/>
      <c r="BC309" s="326"/>
      <c r="BD309" s="326"/>
      <c r="BE309" s="326"/>
      <c r="BF309" s="326"/>
      <c r="BG309" s="326"/>
      <c r="BH309" s="331"/>
      <c r="BI309" s="331"/>
      <c r="BJ309" s="331"/>
      <c r="BK309" s="331"/>
      <c r="BL309" s="331"/>
      <c r="BM309" s="332"/>
      <c r="BN309" s="436" t="str">
        <f>BN38&amp;""</f>
        <v/>
      </c>
      <c r="BO309" s="375"/>
      <c r="BP309" s="375"/>
      <c r="BQ309" s="376"/>
      <c r="BR309" s="374" t="str">
        <f>BR38&amp;""</f>
        <v/>
      </c>
      <c r="BS309" s="375"/>
      <c r="BT309" s="375"/>
      <c r="BU309" s="376"/>
      <c r="BV309" s="374" t="str">
        <f>BV38&amp;""</f>
        <v/>
      </c>
      <c r="BW309" s="375"/>
      <c r="BX309" s="375"/>
      <c r="BY309" s="376"/>
      <c r="BZ309" s="374" t="str">
        <f>BZ38&amp;""</f>
        <v/>
      </c>
      <c r="CA309" s="375"/>
      <c r="CB309" s="375"/>
      <c r="CC309" s="406"/>
      <c r="CD309" s="408" t="str">
        <f>CD38&amp;""</f>
        <v/>
      </c>
      <c r="CE309" s="375"/>
      <c r="CF309" s="375"/>
      <c r="CG309" s="376"/>
      <c r="CH309" s="374" t="str">
        <f>CH38&amp;""</f>
        <v/>
      </c>
      <c r="CI309" s="375"/>
      <c r="CJ309" s="375"/>
      <c r="CK309" s="406"/>
      <c r="CL309" s="408" t="str">
        <f>CL38&amp;""</f>
        <v/>
      </c>
      <c r="CM309" s="375"/>
      <c r="CN309" s="375"/>
      <c r="CO309" s="376"/>
      <c r="CP309" s="374" t="str">
        <f>CP38&amp;""</f>
        <v/>
      </c>
      <c r="CQ309" s="375"/>
      <c r="CR309" s="375"/>
      <c r="CS309" s="381"/>
    </row>
    <row r="310" spans="1:97" ht="7.5" customHeight="1" x14ac:dyDescent="0.2">
      <c r="B310" s="319"/>
      <c r="C310" s="320"/>
      <c r="D310" s="320"/>
      <c r="E310" s="320"/>
      <c r="F310" s="320"/>
      <c r="G310" s="320"/>
      <c r="H310" s="320"/>
      <c r="I310" s="320"/>
      <c r="J310" s="320"/>
      <c r="K310" s="320"/>
      <c r="L310" s="320"/>
      <c r="M310" s="320"/>
      <c r="N310" s="320"/>
      <c r="O310" s="320"/>
      <c r="P310" s="325"/>
      <c r="Q310" s="326"/>
      <c r="R310" s="326"/>
      <c r="S310" s="326"/>
      <c r="T310" s="326"/>
      <c r="U310" s="326"/>
      <c r="V310" s="326"/>
      <c r="W310" s="326"/>
      <c r="X310" s="326"/>
      <c r="Y310" s="326"/>
      <c r="Z310" s="326"/>
      <c r="AA310" s="326"/>
      <c r="AB310" s="326"/>
      <c r="AC310" s="326"/>
      <c r="AD310" s="326"/>
      <c r="AE310" s="326"/>
      <c r="AF310" s="326"/>
      <c r="AG310" s="326"/>
      <c r="AH310" s="326"/>
      <c r="AI310" s="326"/>
      <c r="AJ310" s="326"/>
      <c r="AK310" s="326"/>
      <c r="AL310" s="326"/>
      <c r="AM310" s="326"/>
      <c r="AN310" s="326"/>
      <c r="AO310" s="326"/>
      <c r="AP310" s="326"/>
      <c r="AQ310" s="326"/>
      <c r="AR310" s="326"/>
      <c r="AS310" s="326"/>
      <c r="AT310" s="326"/>
      <c r="AU310" s="326"/>
      <c r="AV310" s="326"/>
      <c r="AW310" s="326"/>
      <c r="AX310" s="326"/>
      <c r="AY310" s="326"/>
      <c r="AZ310" s="326"/>
      <c r="BA310" s="326"/>
      <c r="BB310" s="326"/>
      <c r="BC310" s="326"/>
      <c r="BD310" s="326"/>
      <c r="BE310" s="326"/>
      <c r="BF310" s="326"/>
      <c r="BG310" s="326"/>
      <c r="BH310" s="331"/>
      <c r="BI310" s="331"/>
      <c r="BJ310" s="331"/>
      <c r="BK310" s="331"/>
      <c r="BL310" s="331"/>
      <c r="BM310" s="332"/>
      <c r="BN310" s="436"/>
      <c r="BO310" s="375"/>
      <c r="BP310" s="375"/>
      <c r="BQ310" s="376"/>
      <c r="BR310" s="374"/>
      <c r="BS310" s="375"/>
      <c r="BT310" s="375"/>
      <c r="BU310" s="376"/>
      <c r="BV310" s="374"/>
      <c r="BW310" s="375"/>
      <c r="BX310" s="375"/>
      <c r="BY310" s="376"/>
      <c r="BZ310" s="374"/>
      <c r="CA310" s="375"/>
      <c r="CB310" s="375"/>
      <c r="CC310" s="406"/>
      <c r="CD310" s="408"/>
      <c r="CE310" s="375"/>
      <c r="CF310" s="375"/>
      <c r="CG310" s="376"/>
      <c r="CH310" s="374"/>
      <c r="CI310" s="375"/>
      <c r="CJ310" s="375"/>
      <c r="CK310" s="406"/>
      <c r="CL310" s="408"/>
      <c r="CM310" s="375"/>
      <c r="CN310" s="375"/>
      <c r="CO310" s="376"/>
      <c r="CP310" s="374"/>
      <c r="CQ310" s="375"/>
      <c r="CR310" s="375"/>
      <c r="CS310" s="381"/>
    </row>
    <row r="311" spans="1:97" ht="7.5" customHeight="1" x14ac:dyDescent="0.2">
      <c r="B311" s="319"/>
      <c r="C311" s="320"/>
      <c r="D311" s="320"/>
      <c r="E311" s="320"/>
      <c r="F311" s="320"/>
      <c r="G311" s="320"/>
      <c r="H311" s="320"/>
      <c r="I311" s="320"/>
      <c r="J311" s="320"/>
      <c r="K311" s="320"/>
      <c r="L311" s="320"/>
      <c r="M311" s="320"/>
      <c r="N311" s="320"/>
      <c r="O311" s="320"/>
      <c r="P311" s="325"/>
      <c r="Q311" s="326"/>
      <c r="R311" s="326"/>
      <c r="S311" s="326"/>
      <c r="T311" s="326"/>
      <c r="U311" s="326"/>
      <c r="V311" s="326"/>
      <c r="W311" s="326"/>
      <c r="X311" s="326"/>
      <c r="Y311" s="326"/>
      <c r="Z311" s="326"/>
      <c r="AA311" s="326"/>
      <c r="AB311" s="326"/>
      <c r="AC311" s="326"/>
      <c r="AD311" s="326"/>
      <c r="AE311" s="326"/>
      <c r="AF311" s="326"/>
      <c r="AG311" s="326"/>
      <c r="AH311" s="326"/>
      <c r="AI311" s="326"/>
      <c r="AJ311" s="326"/>
      <c r="AK311" s="326"/>
      <c r="AL311" s="326"/>
      <c r="AM311" s="326"/>
      <c r="AN311" s="326"/>
      <c r="AO311" s="326"/>
      <c r="AP311" s="326"/>
      <c r="AQ311" s="326"/>
      <c r="AR311" s="326"/>
      <c r="AS311" s="326"/>
      <c r="AT311" s="326"/>
      <c r="AU311" s="326"/>
      <c r="AV311" s="326"/>
      <c r="AW311" s="326"/>
      <c r="AX311" s="326"/>
      <c r="AY311" s="326"/>
      <c r="AZ311" s="326"/>
      <c r="BA311" s="326"/>
      <c r="BB311" s="326"/>
      <c r="BC311" s="326"/>
      <c r="BD311" s="326"/>
      <c r="BE311" s="326"/>
      <c r="BF311" s="326"/>
      <c r="BG311" s="326"/>
      <c r="BH311" s="331"/>
      <c r="BI311" s="331"/>
      <c r="BJ311" s="331"/>
      <c r="BK311" s="331"/>
      <c r="BL311" s="331"/>
      <c r="BM311" s="332"/>
      <c r="BN311" s="436"/>
      <c r="BO311" s="375"/>
      <c r="BP311" s="375"/>
      <c r="BQ311" s="376"/>
      <c r="BR311" s="374"/>
      <c r="BS311" s="375"/>
      <c r="BT311" s="375"/>
      <c r="BU311" s="376"/>
      <c r="BV311" s="374"/>
      <c r="BW311" s="375"/>
      <c r="BX311" s="375"/>
      <c r="BY311" s="376"/>
      <c r="BZ311" s="374"/>
      <c r="CA311" s="375"/>
      <c r="CB311" s="375"/>
      <c r="CC311" s="406"/>
      <c r="CD311" s="408"/>
      <c r="CE311" s="375"/>
      <c r="CF311" s="375"/>
      <c r="CG311" s="376"/>
      <c r="CH311" s="374"/>
      <c r="CI311" s="375"/>
      <c r="CJ311" s="375"/>
      <c r="CK311" s="406"/>
      <c r="CL311" s="408"/>
      <c r="CM311" s="375"/>
      <c r="CN311" s="375"/>
      <c r="CO311" s="376"/>
      <c r="CP311" s="374"/>
      <c r="CQ311" s="375"/>
      <c r="CR311" s="375"/>
      <c r="CS311" s="381"/>
    </row>
    <row r="312" spans="1:97" ht="7.5" customHeight="1" x14ac:dyDescent="0.2">
      <c r="A312" s="63"/>
      <c r="B312" s="319"/>
      <c r="C312" s="320"/>
      <c r="D312" s="320"/>
      <c r="E312" s="320"/>
      <c r="F312" s="320"/>
      <c r="G312" s="320"/>
      <c r="H312" s="320"/>
      <c r="I312" s="320"/>
      <c r="J312" s="320"/>
      <c r="K312" s="320"/>
      <c r="L312" s="320"/>
      <c r="M312" s="320"/>
      <c r="N312" s="320"/>
      <c r="O312" s="320"/>
      <c r="P312" s="325"/>
      <c r="Q312" s="326"/>
      <c r="R312" s="326"/>
      <c r="S312" s="326"/>
      <c r="T312" s="326"/>
      <c r="U312" s="326"/>
      <c r="V312" s="326"/>
      <c r="W312" s="326"/>
      <c r="X312" s="326"/>
      <c r="Y312" s="326"/>
      <c r="Z312" s="326"/>
      <c r="AA312" s="326"/>
      <c r="AB312" s="326"/>
      <c r="AC312" s="326"/>
      <c r="AD312" s="326"/>
      <c r="AE312" s="326"/>
      <c r="AF312" s="326"/>
      <c r="AG312" s="326"/>
      <c r="AH312" s="326"/>
      <c r="AI312" s="326"/>
      <c r="AJ312" s="326"/>
      <c r="AK312" s="326"/>
      <c r="AL312" s="326"/>
      <c r="AM312" s="326"/>
      <c r="AN312" s="326"/>
      <c r="AO312" s="326"/>
      <c r="AP312" s="326"/>
      <c r="AQ312" s="326"/>
      <c r="AR312" s="326"/>
      <c r="AS312" s="326"/>
      <c r="AT312" s="326"/>
      <c r="AU312" s="326"/>
      <c r="AV312" s="326"/>
      <c r="AW312" s="326"/>
      <c r="AX312" s="326"/>
      <c r="AY312" s="326"/>
      <c r="AZ312" s="326"/>
      <c r="BA312" s="326"/>
      <c r="BB312" s="326"/>
      <c r="BC312" s="326"/>
      <c r="BD312" s="326"/>
      <c r="BE312" s="326"/>
      <c r="BF312" s="326"/>
      <c r="BG312" s="326"/>
      <c r="BH312" s="331"/>
      <c r="BI312" s="331"/>
      <c r="BJ312" s="331"/>
      <c r="BK312" s="331"/>
      <c r="BL312" s="331"/>
      <c r="BM312" s="332"/>
      <c r="BN312" s="436"/>
      <c r="BO312" s="375"/>
      <c r="BP312" s="375"/>
      <c r="BQ312" s="376"/>
      <c r="BR312" s="374"/>
      <c r="BS312" s="375"/>
      <c r="BT312" s="375"/>
      <c r="BU312" s="376"/>
      <c r="BV312" s="374"/>
      <c r="BW312" s="375"/>
      <c r="BX312" s="375"/>
      <c r="BY312" s="376"/>
      <c r="BZ312" s="374"/>
      <c r="CA312" s="375"/>
      <c r="CB312" s="375"/>
      <c r="CC312" s="406"/>
      <c r="CD312" s="408"/>
      <c r="CE312" s="375"/>
      <c r="CF312" s="375"/>
      <c r="CG312" s="376"/>
      <c r="CH312" s="374"/>
      <c r="CI312" s="375"/>
      <c r="CJ312" s="375"/>
      <c r="CK312" s="406"/>
      <c r="CL312" s="408"/>
      <c r="CM312" s="375"/>
      <c r="CN312" s="375"/>
      <c r="CO312" s="376"/>
      <c r="CP312" s="374"/>
      <c r="CQ312" s="375"/>
      <c r="CR312" s="375"/>
      <c r="CS312" s="381"/>
    </row>
    <row r="313" spans="1:97" ht="7.5" customHeight="1" thickBot="1" x14ac:dyDescent="0.25">
      <c r="A313" s="63"/>
      <c r="B313" s="321"/>
      <c r="C313" s="322"/>
      <c r="D313" s="322"/>
      <c r="E313" s="322"/>
      <c r="F313" s="322"/>
      <c r="G313" s="322"/>
      <c r="H313" s="322"/>
      <c r="I313" s="322"/>
      <c r="J313" s="322"/>
      <c r="K313" s="322"/>
      <c r="L313" s="322"/>
      <c r="M313" s="322"/>
      <c r="N313" s="322"/>
      <c r="O313" s="322"/>
      <c r="P313" s="327"/>
      <c r="Q313" s="328"/>
      <c r="R313" s="328"/>
      <c r="S313" s="328"/>
      <c r="T313" s="328"/>
      <c r="U313" s="328"/>
      <c r="V313" s="328"/>
      <c r="W313" s="328"/>
      <c r="X313" s="328"/>
      <c r="Y313" s="328"/>
      <c r="Z313" s="328"/>
      <c r="AA313" s="328"/>
      <c r="AB313" s="328"/>
      <c r="AC313" s="328"/>
      <c r="AD313" s="328"/>
      <c r="AE313" s="328"/>
      <c r="AF313" s="328"/>
      <c r="AG313" s="328"/>
      <c r="AH313" s="328"/>
      <c r="AI313" s="328"/>
      <c r="AJ313" s="328"/>
      <c r="AK313" s="328"/>
      <c r="AL313" s="328"/>
      <c r="AM313" s="328"/>
      <c r="AN313" s="328"/>
      <c r="AO313" s="328"/>
      <c r="AP313" s="328"/>
      <c r="AQ313" s="328"/>
      <c r="AR313" s="328"/>
      <c r="AS313" s="328"/>
      <c r="AT313" s="328"/>
      <c r="AU313" s="328"/>
      <c r="AV313" s="328"/>
      <c r="AW313" s="328"/>
      <c r="AX313" s="328"/>
      <c r="AY313" s="328"/>
      <c r="AZ313" s="328"/>
      <c r="BA313" s="328"/>
      <c r="BB313" s="328"/>
      <c r="BC313" s="328"/>
      <c r="BD313" s="328"/>
      <c r="BE313" s="328"/>
      <c r="BF313" s="328"/>
      <c r="BG313" s="328"/>
      <c r="BH313" s="333"/>
      <c r="BI313" s="333"/>
      <c r="BJ313" s="333"/>
      <c r="BK313" s="333"/>
      <c r="BL313" s="333"/>
      <c r="BM313" s="334"/>
      <c r="BN313" s="437"/>
      <c r="BO313" s="378"/>
      <c r="BP313" s="378"/>
      <c r="BQ313" s="379"/>
      <c r="BR313" s="377"/>
      <c r="BS313" s="378"/>
      <c r="BT313" s="378"/>
      <c r="BU313" s="379"/>
      <c r="BV313" s="377"/>
      <c r="BW313" s="378"/>
      <c r="BX313" s="378"/>
      <c r="BY313" s="379"/>
      <c r="BZ313" s="377"/>
      <c r="CA313" s="378"/>
      <c r="CB313" s="378"/>
      <c r="CC313" s="407"/>
      <c r="CD313" s="409"/>
      <c r="CE313" s="378"/>
      <c r="CF313" s="378"/>
      <c r="CG313" s="379"/>
      <c r="CH313" s="377"/>
      <c r="CI313" s="378"/>
      <c r="CJ313" s="378"/>
      <c r="CK313" s="407"/>
      <c r="CL313" s="409"/>
      <c r="CM313" s="378"/>
      <c r="CN313" s="378"/>
      <c r="CO313" s="379"/>
      <c r="CP313" s="377"/>
      <c r="CQ313" s="378"/>
      <c r="CR313" s="378"/>
      <c r="CS313" s="382"/>
    </row>
    <row r="314" spans="1:97" ht="7.5" customHeight="1" x14ac:dyDescent="0.2">
      <c r="A314" s="63"/>
    </row>
    <row r="315" spans="1:97" ht="7.5" customHeight="1" thickBot="1" x14ac:dyDescent="0.25">
      <c r="A315" s="63"/>
    </row>
    <row r="316" spans="1:97" ht="7.5" customHeight="1" x14ac:dyDescent="0.2">
      <c r="A316" s="63"/>
      <c r="B316" s="638" t="s">
        <v>10</v>
      </c>
      <c r="C316" s="638"/>
      <c r="D316" s="638"/>
      <c r="E316" s="638"/>
      <c r="F316" s="638"/>
      <c r="G316" s="638"/>
      <c r="H316" s="638"/>
      <c r="I316" s="638"/>
      <c r="J316" s="638"/>
      <c r="K316" s="638"/>
      <c r="L316" s="638"/>
      <c r="M316" s="638"/>
      <c r="N316" s="638"/>
      <c r="O316" s="638"/>
      <c r="P316" s="638"/>
      <c r="Q316" s="638"/>
      <c r="R316" s="638"/>
      <c r="S316" s="638"/>
      <c r="T316" s="638"/>
      <c r="U316" s="638"/>
      <c r="V316" s="638"/>
      <c r="W316" s="638"/>
      <c r="X316" s="638"/>
      <c r="Y316" s="638"/>
      <c r="Z316" s="638"/>
      <c r="AA316" s="638"/>
      <c r="AB316" s="457" t="s">
        <v>11</v>
      </c>
      <c r="AC316" s="458"/>
      <c r="AD316" s="458"/>
      <c r="AE316" s="458"/>
      <c r="AF316" s="458"/>
      <c r="AG316" s="459"/>
      <c r="AH316" s="463" t="s">
        <v>12</v>
      </c>
      <c r="AI316" s="360"/>
      <c r="AJ316" s="360"/>
      <c r="AK316" s="360"/>
      <c r="AL316" s="360"/>
      <c r="AM316" s="360"/>
      <c r="AN316" s="360"/>
      <c r="AO316" s="360"/>
      <c r="AP316" s="360"/>
      <c r="AQ316" s="360"/>
      <c r="AR316" s="360"/>
      <c r="AS316" s="360"/>
      <c r="AT316" s="385" t="s">
        <v>9</v>
      </c>
      <c r="AU316" s="366"/>
      <c r="AV316" s="366"/>
      <c r="AW316" s="366"/>
      <c r="AX316" s="366"/>
      <c r="AY316" s="366"/>
      <c r="AZ316" s="366"/>
      <c r="BA316" s="366"/>
      <c r="BB316" s="366"/>
      <c r="BC316" s="366"/>
      <c r="BD316" s="366"/>
      <c r="BE316" s="366"/>
      <c r="BF316" s="366"/>
      <c r="BG316" s="366"/>
      <c r="BH316" s="366"/>
      <c r="BI316" s="465"/>
      <c r="BJ316" s="359" t="s">
        <v>8</v>
      </c>
      <c r="BK316" s="360"/>
      <c r="BL316" s="360"/>
      <c r="BM316" s="360"/>
      <c r="BN316" s="360"/>
      <c r="BO316" s="360"/>
      <c r="BP316" s="360"/>
      <c r="BQ316" s="360"/>
      <c r="BR316" s="360"/>
      <c r="BS316" s="360"/>
      <c r="BT316" s="360"/>
      <c r="BU316" s="360"/>
      <c r="BV316" s="360"/>
      <c r="BW316" s="360"/>
      <c r="BX316" s="360"/>
      <c r="BY316" s="361"/>
      <c r="BZ316" s="365" t="s">
        <v>7</v>
      </c>
      <c r="CA316" s="366"/>
      <c r="CB316" s="366"/>
      <c r="CC316" s="366"/>
      <c r="CD316" s="366"/>
      <c r="CE316" s="366"/>
      <c r="CF316" s="366"/>
      <c r="CG316" s="366"/>
      <c r="CH316" s="366"/>
      <c r="CI316" s="366"/>
      <c r="CJ316" s="366"/>
      <c r="CK316" s="366"/>
      <c r="CL316" s="366"/>
      <c r="CM316" s="366"/>
      <c r="CN316" s="366"/>
      <c r="CO316" s="367"/>
    </row>
    <row r="317" spans="1:97" ht="7.5" customHeight="1" x14ac:dyDescent="0.2">
      <c r="A317" s="63"/>
      <c r="B317" s="638"/>
      <c r="C317" s="638"/>
      <c r="D317" s="638"/>
      <c r="E317" s="638"/>
      <c r="F317" s="638"/>
      <c r="G317" s="638"/>
      <c r="H317" s="638"/>
      <c r="I317" s="638"/>
      <c r="J317" s="638"/>
      <c r="K317" s="638"/>
      <c r="L317" s="638"/>
      <c r="M317" s="638"/>
      <c r="N317" s="638"/>
      <c r="O317" s="638"/>
      <c r="P317" s="638"/>
      <c r="Q317" s="638"/>
      <c r="R317" s="638"/>
      <c r="S317" s="638"/>
      <c r="T317" s="638"/>
      <c r="U317" s="638"/>
      <c r="V317" s="638"/>
      <c r="W317" s="638"/>
      <c r="X317" s="638"/>
      <c r="Y317" s="638"/>
      <c r="Z317" s="638"/>
      <c r="AA317" s="638"/>
      <c r="AB317" s="460"/>
      <c r="AC317" s="461"/>
      <c r="AD317" s="461"/>
      <c r="AE317" s="461"/>
      <c r="AF317" s="461"/>
      <c r="AG317" s="462"/>
      <c r="AH317" s="464"/>
      <c r="AI317" s="363"/>
      <c r="AJ317" s="363"/>
      <c r="AK317" s="363"/>
      <c r="AL317" s="363"/>
      <c r="AM317" s="363"/>
      <c r="AN317" s="363"/>
      <c r="AO317" s="363"/>
      <c r="AP317" s="363"/>
      <c r="AQ317" s="363"/>
      <c r="AR317" s="363"/>
      <c r="AS317" s="363"/>
      <c r="AT317" s="466"/>
      <c r="AU317" s="369"/>
      <c r="AV317" s="369"/>
      <c r="AW317" s="369"/>
      <c r="AX317" s="369"/>
      <c r="AY317" s="369"/>
      <c r="AZ317" s="369"/>
      <c r="BA317" s="369"/>
      <c r="BB317" s="369"/>
      <c r="BC317" s="369"/>
      <c r="BD317" s="369"/>
      <c r="BE317" s="369"/>
      <c r="BF317" s="369"/>
      <c r="BG317" s="369"/>
      <c r="BH317" s="369"/>
      <c r="BI317" s="467"/>
      <c r="BJ317" s="362"/>
      <c r="BK317" s="363"/>
      <c r="BL317" s="363"/>
      <c r="BM317" s="363"/>
      <c r="BN317" s="363"/>
      <c r="BO317" s="363"/>
      <c r="BP317" s="363"/>
      <c r="BQ317" s="363"/>
      <c r="BR317" s="363"/>
      <c r="BS317" s="363"/>
      <c r="BT317" s="363"/>
      <c r="BU317" s="363"/>
      <c r="BV317" s="363"/>
      <c r="BW317" s="363"/>
      <c r="BX317" s="363"/>
      <c r="BY317" s="364"/>
      <c r="BZ317" s="368"/>
      <c r="CA317" s="369"/>
      <c r="CB317" s="369"/>
      <c r="CC317" s="369"/>
      <c r="CD317" s="369"/>
      <c r="CE317" s="369"/>
      <c r="CF317" s="369"/>
      <c r="CG317" s="369"/>
      <c r="CH317" s="369"/>
      <c r="CI317" s="369"/>
      <c r="CJ317" s="369"/>
      <c r="CK317" s="369"/>
      <c r="CL317" s="369"/>
      <c r="CM317" s="369"/>
      <c r="CN317" s="369"/>
      <c r="CO317" s="370"/>
    </row>
    <row r="318" spans="1:97" ht="7.5" customHeight="1" x14ac:dyDescent="0.2">
      <c r="A318" s="63"/>
      <c r="B318" s="629" t="str">
        <f>B47&amp;""</f>
        <v>ＳＧホールディングス
グループ従業員持株会</v>
      </c>
      <c r="C318" s="630"/>
      <c r="D318" s="630"/>
      <c r="E318" s="630"/>
      <c r="F318" s="630"/>
      <c r="G318" s="630"/>
      <c r="H318" s="630"/>
      <c r="I318" s="630"/>
      <c r="J318" s="630"/>
      <c r="K318" s="630"/>
      <c r="L318" s="630"/>
      <c r="M318" s="630"/>
      <c r="N318" s="630"/>
      <c r="O318" s="630"/>
      <c r="P318" s="630"/>
      <c r="Q318" s="630"/>
      <c r="R318" s="630"/>
      <c r="S318" s="630"/>
      <c r="T318" s="630"/>
      <c r="U318" s="630"/>
      <c r="V318" s="630"/>
      <c r="W318" s="630"/>
      <c r="X318" s="630"/>
      <c r="Y318" s="630"/>
      <c r="Z318" s="630"/>
      <c r="AA318" s="631"/>
      <c r="AB318" s="626" t="str">
        <f>AB47&amp;""</f>
        <v>0</v>
      </c>
      <c r="AC318" s="438"/>
      <c r="AD318" s="438" t="str">
        <f>AD47&amp;""</f>
        <v>0</v>
      </c>
      <c r="AE318" s="438"/>
      <c r="AF318" s="438" t="str">
        <f>AF47&amp;""</f>
        <v>6</v>
      </c>
      <c r="AG318" s="438"/>
      <c r="AH318" s="626" t="str">
        <f>AH47&amp;""</f>
        <v>8</v>
      </c>
      <c r="AI318" s="438"/>
      <c r="AJ318" s="438" t="str">
        <f>AJ47&amp;""</f>
        <v>9</v>
      </c>
      <c r="AK318" s="438"/>
      <c r="AL318" s="438" t="str">
        <f>AL47&amp;""</f>
        <v>5</v>
      </c>
      <c r="AM318" s="438"/>
      <c r="AN318" s="438" t="str">
        <f>AN47&amp;""</f>
        <v>9</v>
      </c>
      <c r="AO318" s="438"/>
      <c r="AP318" s="438" t="str">
        <f>AP47&amp;""</f>
        <v>2</v>
      </c>
      <c r="AQ318" s="438"/>
      <c r="AR318" s="438" t="str">
        <f>AR47&amp;""</f>
        <v>0</v>
      </c>
      <c r="AS318" s="812"/>
      <c r="AT318" s="651" t="str">
        <f>AT47&amp;""</f>
        <v xml:space="preserve"> </v>
      </c>
      <c r="AU318" s="438"/>
      <c r="AV318" s="438" t="str">
        <f>AV47&amp;""</f>
        <v xml:space="preserve"> </v>
      </c>
      <c r="AW318" s="438"/>
      <c r="AX318" s="438" t="str">
        <f>AX47&amp;""</f>
        <v xml:space="preserve"> </v>
      </c>
      <c r="AY318" s="438"/>
      <c r="AZ318" s="438" t="str">
        <f>AZ47&amp;""</f>
        <v xml:space="preserve"> </v>
      </c>
      <c r="BA318" s="438"/>
      <c r="BB318" s="438" t="str">
        <f>BB47&amp;""</f>
        <v xml:space="preserve"> </v>
      </c>
      <c r="BC318" s="438"/>
      <c r="BD318" s="438" t="str">
        <f>BD47&amp;""</f>
        <v xml:space="preserve"> </v>
      </c>
      <c r="BE318" s="438"/>
      <c r="BF318" s="438" t="str">
        <f>BF47&amp;""</f>
        <v xml:space="preserve"> </v>
      </c>
      <c r="BG318" s="438"/>
      <c r="BH318" s="438" t="str">
        <f>BH47&amp;""</f>
        <v xml:space="preserve"> </v>
      </c>
      <c r="BI318" s="639"/>
      <c r="BJ318" s="651" t="str">
        <f>BJ47&amp;""</f>
        <v xml:space="preserve"> </v>
      </c>
      <c r="BK318" s="438"/>
      <c r="BL318" s="438" t="str">
        <f>BL47&amp;""</f>
        <v xml:space="preserve"> </v>
      </c>
      <c r="BM318" s="438"/>
      <c r="BN318" s="438" t="str">
        <f>BN47&amp;""</f>
        <v xml:space="preserve"> </v>
      </c>
      <c r="BO318" s="438"/>
      <c r="BP318" s="438" t="str">
        <f>BP47&amp;""</f>
        <v xml:space="preserve"> </v>
      </c>
      <c r="BQ318" s="438"/>
      <c r="BR318" s="438" t="str">
        <f>BR47&amp;""</f>
        <v xml:space="preserve"> </v>
      </c>
      <c r="BS318" s="438"/>
      <c r="BT318" s="438" t="str">
        <f>BT47&amp;""</f>
        <v xml:space="preserve"> </v>
      </c>
      <c r="BU318" s="438"/>
      <c r="BV318" s="438" t="str">
        <f>BV47&amp;""</f>
        <v xml:space="preserve"> </v>
      </c>
      <c r="BW318" s="438"/>
      <c r="BX318" s="438" t="str">
        <f>BX47&amp;""</f>
        <v xml:space="preserve"> </v>
      </c>
      <c r="BY318" s="642"/>
      <c r="BZ318" s="626" t="str">
        <f>BZ47&amp;""</f>
        <v xml:space="preserve"> </v>
      </c>
      <c r="CA318" s="438"/>
      <c r="CB318" s="438" t="str">
        <f>CB47&amp;""</f>
        <v xml:space="preserve"> </v>
      </c>
      <c r="CC318" s="438"/>
      <c r="CD318" s="438" t="str">
        <f>CD47&amp;""</f>
        <v xml:space="preserve"> </v>
      </c>
      <c r="CE318" s="438"/>
      <c r="CF318" s="438" t="str">
        <f>CF47&amp;""</f>
        <v xml:space="preserve"> </v>
      </c>
      <c r="CG318" s="438"/>
      <c r="CH318" s="438" t="str">
        <f>CH47&amp;""</f>
        <v xml:space="preserve"> </v>
      </c>
      <c r="CI318" s="438"/>
      <c r="CJ318" s="438" t="str">
        <f>CJ47&amp;""</f>
        <v xml:space="preserve"> </v>
      </c>
      <c r="CK318" s="438"/>
      <c r="CL318" s="438" t="str">
        <f>CL47&amp;""</f>
        <v xml:space="preserve"> </v>
      </c>
      <c r="CM318" s="438"/>
      <c r="CN318" s="438" t="str">
        <f>CN47&amp;""</f>
        <v xml:space="preserve"> </v>
      </c>
      <c r="CO318" s="642"/>
    </row>
    <row r="319" spans="1:97" ht="7.5" customHeight="1" x14ac:dyDescent="0.2">
      <c r="A319" s="63"/>
      <c r="B319" s="632"/>
      <c r="C319" s="633"/>
      <c r="D319" s="633"/>
      <c r="E319" s="633"/>
      <c r="F319" s="633"/>
      <c r="G319" s="633"/>
      <c r="H319" s="633"/>
      <c r="I319" s="633"/>
      <c r="J319" s="633"/>
      <c r="K319" s="633"/>
      <c r="L319" s="633"/>
      <c r="M319" s="633"/>
      <c r="N319" s="633"/>
      <c r="O319" s="633"/>
      <c r="P319" s="633"/>
      <c r="Q319" s="633"/>
      <c r="R319" s="633"/>
      <c r="S319" s="633"/>
      <c r="T319" s="633"/>
      <c r="U319" s="633"/>
      <c r="V319" s="633"/>
      <c r="W319" s="633"/>
      <c r="X319" s="633"/>
      <c r="Y319" s="633"/>
      <c r="Z319" s="633"/>
      <c r="AA319" s="634"/>
      <c r="AB319" s="627"/>
      <c r="AC319" s="439"/>
      <c r="AD319" s="439"/>
      <c r="AE319" s="439"/>
      <c r="AF319" s="439"/>
      <c r="AG319" s="439"/>
      <c r="AH319" s="627"/>
      <c r="AI319" s="439"/>
      <c r="AJ319" s="439"/>
      <c r="AK319" s="439"/>
      <c r="AL319" s="439"/>
      <c r="AM319" s="439"/>
      <c r="AN319" s="439"/>
      <c r="AO319" s="439"/>
      <c r="AP319" s="439"/>
      <c r="AQ319" s="439"/>
      <c r="AR319" s="439"/>
      <c r="AS319" s="813"/>
      <c r="AT319" s="652"/>
      <c r="AU319" s="439"/>
      <c r="AV319" s="439"/>
      <c r="AW319" s="439"/>
      <c r="AX319" s="439"/>
      <c r="AY319" s="439"/>
      <c r="AZ319" s="439"/>
      <c r="BA319" s="439"/>
      <c r="BB319" s="439"/>
      <c r="BC319" s="439"/>
      <c r="BD319" s="439"/>
      <c r="BE319" s="439"/>
      <c r="BF319" s="439"/>
      <c r="BG319" s="439"/>
      <c r="BH319" s="439"/>
      <c r="BI319" s="640"/>
      <c r="BJ319" s="652"/>
      <c r="BK319" s="439"/>
      <c r="BL319" s="439"/>
      <c r="BM319" s="439"/>
      <c r="BN319" s="439"/>
      <c r="BO319" s="439"/>
      <c r="BP319" s="439"/>
      <c r="BQ319" s="439"/>
      <c r="BR319" s="439"/>
      <c r="BS319" s="439"/>
      <c r="BT319" s="439"/>
      <c r="BU319" s="439"/>
      <c r="BV319" s="439"/>
      <c r="BW319" s="439"/>
      <c r="BX319" s="439"/>
      <c r="BY319" s="643"/>
      <c r="BZ319" s="627"/>
      <c r="CA319" s="439"/>
      <c r="CB319" s="439"/>
      <c r="CC319" s="439"/>
      <c r="CD319" s="439"/>
      <c r="CE319" s="439"/>
      <c r="CF319" s="439"/>
      <c r="CG319" s="439"/>
      <c r="CH319" s="439"/>
      <c r="CI319" s="439"/>
      <c r="CJ319" s="439"/>
      <c r="CK319" s="439"/>
      <c r="CL319" s="439"/>
      <c r="CM319" s="439"/>
      <c r="CN319" s="439"/>
      <c r="CO319" s="643"/>
    </row>
    <row r="320" spans="1:97" ht="7.5" customHeight="1" x14ac:dyDescent="0.2">
      <c r="A320" s="63"/>
      <c r="B320" s="632"/>
      <c r="C320" s="633"/>
      <c r="D320" s="633"/>
      <c r="E320" s="633"/>
      <c r="F320" s="633"/>
      <c r="G320" s="633"/>
      <c r="H320" s="633"/>
      <c r="I320" s="633"/>
      <c r="J320" s="633"/>
      <c r="K320" s="633"/>
      <c r="L320" s="633"/>
      <c r="M320" s="633"/>
      <c r="N320" s="633"/>
      <c r="O320" s="633"/>
      <c r="P320" s="633"/>
      <c r="Q320" s="633"/>
      <c r="R320" s="633"/>
      <c r="S320" s="633"/>
      <c r="T320" s="633"/>
      <c r="U320" s="633"/>
      <c r="V320" s="633"/>
      <c r="W320" s="633"/>
      <c r="X320" s="633"/>
      <c r="Y320" s="633"/>
      <c r="Z320" s="633"/>
      <c r="AA320" s="634"/>
      <c r="AB320" s="627"/>
      <c r="AC320" s="439"/>
      <c r="AD320" s="439"/>
      <c r="AE320" s="439"/>
      <c r="AF320" s="439"/>
      <c r="AG320" s="439"/>
      <c r="AH320" s="627"/>
      <c r="AI320" s="439"/>
      <c r="AJ320" s="439"/>
      <c r="AK320" s="439"/>
      <c r="AL320" s="439"/>
      <c r="AM320" s="439"/>
      <c r="AN320" s="439"/>
      <c r="AO320" s="439"/>
      <c r="AP320" s="439"/>
      <c r="AQ320" s="439"/>
      <c r="AR320" s="439"/>
      <c r="AS320" s="813"/>
      <c r="AT320" s="652"/>
      <c r="AU320" s="439"/>
      <c r="AV320" s="439"/>
      <c r="AW320" s="439"/>
      <c r="AX320" s="439"/>
      <c r="AY320" s="439"/>
      <c r="AZ320" s="439"/>
      <c r="BA320" s="439"/>
      <c r="BB320" s="439"/>
      <c r="BC320" s="439"/>
      <c r="BD320" s="439"/>
      <c r="BE320" s="439"/>
      <c r="BF320" s="439"/>
      <c r="BG320" s="439"/>
      <c r="BH320" s="439"/>
      <c r="BI320" s="640"/>
      <c r="BJ320" s="652"/>
      <c r="BK320" s="439"/>
      <c r="BL320" s="439"/>
      <c r="BM320" s="439"/>
      <c r="BN320" s="439"/>
      <c r="BO320" s="439"/>
      <c r="BP320" s="439"/>
      <c r="BQ320" s="439"/>
      <c r="BR320" s="439"/>
      <c r="BS320" s="439"/>
      <c r="BT320" s="439"/>
      <c r="BU320" s="439"/>
      <c r="BV320" s="439"/>
      <c r="BW320" s="439"/>
      <c r="BX320" s="439"/>
      <c r="BY320" s="643"/>
      <c r="BZ320" s="627"/>
      <c r="CA320" s="439"/>
      <c r="CB320" s="439"/>
      <c r="CC320" s="439"/>
      <c r="CD320" s="439"/>
      <c r="CE320" s="439"/>
      <c r="CF320" s="439"/>
      <c r="CG320" s="439"/>
      <c r="CH320" s="439"/>
      <c r="CI320" s="439"/>
      <c r="CJ320" s="439"/>
      <c r="CK320" s="439"/>
      <c r="CL320" s="439"/>
      <c r="CM320" s="439"/>
      <c r="CN320" s="439"/>
      <c r="CO320" s="643"/>
    </row>
    <row r="321" spans="1:97" ht="7.5" customHeight="1" x14ac:dyDescent="0.2">
      <c r="A321" s="63"/>
      <c r="B321" s="632"/>
      <c r="C321" s="633"/>
      <c r="D321" s="633"/>
      <c r="E321" s="633"/>
      <c r="F321" s="633"/>
      <c r="G321" s="633"/>
      <c r="H321" s="633"/>
      <c r="I321" s="633"/>
      <c r="J321" s="633"/>
      <c r="K321" s="633"/>
      <c r="L321" s="633"/>
      <c r="M321" s="633"/>
      <c r="N321" s="633"/>
      <c r="O321" s="633"/>
      <c r="P321" s="633"/>
      <c r="Q321" s="633"/>
      <c r="R321" s="633"/>
      <c r="S321" s="633"/>
      <c r="T321" s="633"/>
      <c r="U321" s="633"/>
      <c r="V321" s="633"/>
      <c r="W321" s="633"/>
      <c r="X321" s="633"/>
      <c r="Y321" s="633"/>
      <c r="Z321" s="633"/>
      <c r="AA321" s="634"/>
      <c r="AB321" s="627"/>
      <c r="AC321" s="439"/>
      <c r="AD321" s="439"/>
      <c r="AE321" s="439"/>
      <c r="AF321" s="439"/>
      <c r="AG321" s="439"/>
      <c r="AH321" s="627"/>
      <c r="AI321" s="439"/>
      <c r="AJ321" s="439"/>
      <c r="AK321" s="439"/>
      <c r="AL321" s="439"/>
      <c r="AM321" s="439"/>
      <c r="AN321" s="439"/>
      <c r="AO321" s="439"/>
      <c r="AP321" s="439"/>
      <c r="AQ321" s="439"/>
      <c r="AR321" s="439"/>
      <c r="AS321" s="813"/>
      <c r="AT321" s="652"/>
      <c r="AU321" s="439"/>
      <c r="AV321" s="439"/>
      <c r="AW321" s="439"/>
      <c r="AX321" s="439"/>
      <c r="AY321" s="439"/>
      <c r="AZ321" s="439"/>
      <c r="BA321" s="439"/>
      <c r="BB321" s="439"/>
      <c r="BC321" s="439"/>
      <c r="BD321" s="439"/>
      <c r="BE321" s="439"/>
      <c r="BF321" s="439"/>
      <c r="BG321" s="439"/>
      <c r="BH321" s="439"/>
      <c r="BI321" s="640"/>
      <c r="BJ321" s="652"/>
      <c r="BK321" s="439"/>
      <c r="BL321" s="439"/>
      <c r="BM321" s="439"/>
      <c r="BN321" s="439"/>
      <c r="BO321" s="439"/>
      <c r="BP321" s="439"/>
      <c r="BQ321" s="439"/>
      <c r="BR321" s="439"/>
      <c r="BS321" s="439"/>
      <c r="BT321" s="439"/>
      <c r="BU321" s="439"/>
      <c r="BV321" s="439"/>
      <c r="BW321" s="439"/>
      <c r="BX321" s="439"/>
      <c r="BY321" s="643"/>
      <c r="BZ321" s="627"/>
      <c r="CA321" s="439"/>
      <c r="CB321" s="439"/>
      <c r="CC321" s="439"/>
      <c r="CD321" s="439"/>
      <c r="CE321" s="439"/>
      <c r="CF321" s="439"/>
      <c r="CG321" s="439"/>
      <c r="CH321" s="439"/>
      <c r="CI321" s="439"/>
      <c r="CJ321" s="439"/>
      <c r="CK321" s="439"/>
      <c r="CL321" s="439"/>
      <c r="CM321" s="439"/>
      <c r="CN321" s="439"/>
      <c r="CO321" s="643"/>
    </row>
    <row r="322" spans="1:97" ht="7.5" customHeight="1" x14ac:dyDescent="0.2">
      <c r="B322" s="632"/>
      <c r="C322" s="633"/>
      <c r="D322" s="633"/>
      <c r="E322" s="633"/>
      <c r="F322" s="633"/>
      <c r="G322" s="633"/>
      <c r="H322" s="633"/>
      <c r="I322" s="633"/>
      <c r="J322" s="633"/>
      <c r="K322" s="633"/>
      <c r="L322" s="633"/>
      <c r="M322" s="633"/>
      <c r="N322" s="633"/>
      <c r="O322" s="633"/>
      <c r="P322" s="633"/>
      <c r="Q322" s="633"/>
      <c r="R322" s="633"/>
      <c r="S322" s="633"/>
      <c r="T322" s="633"/>
      <c r="U322" s="633"/>
      <c r="V322" s="633"/>
      <c r="W322" s="633"/>
      <c r="X322" s="633"/>
      <c r="Y322" s="633"/>
      <c r="Z322" s="633"/>
      <c r="AA322" s="634"/>
      <c r="AB322" s="627"/>
      <c r="AC322" s="439"/>
      <c r="AD322" s="439"/>
      <c r="AE322" s="439"/>
      <c r="AF322" s="439"/>
      <c r="AG322" s="439"/>
      <c r="AH322" s="627"/>
      <c r="AI322" s="439"/>
      <c r="AJ322" s="439"/>
      <c r="AK322" s="439"/>
      <c r="AL322" s="439"/>
      <c r="AM322" s="439"/>
      <c r="AN322" s="439"/>
      <c r="AO322" s="439"/>
      <c r="AP322" s="439"/>
      <c r="AQ322" s="439"/>
      <c r="AR322" s="439"/>
      <c r="AS322" s="813"/>
      <c r="AT322" s="652"/>
      <c r="AU322" s="439"/>
      <c r="AV322" s="439"/>
      <c r="AW322" s="439"/>
      <c r="AX322" s="439"/>
      <c r="AY322" s="439"/>
      <c r="AZ322" s="439"/>
      <c r="BA322" s="439"/>
      <c r="BB322" s="439"/>
      <c r="BC322" s="439"/>
      <c r="BD322" s="439"/>
      <c r="BE322" s="439"/>
      <c r="BF322" s="439"/>
      <c r="BG322" s="439"/>
      <c r="BH322" s="439"/>
      <c r="BI322" s="640"/>
      <c r="BJ322" s="652"/>
      <c r="BK322" s="439"/>
      <c r="BL322" s="439"/>
      <c r="BM322" s="439"/>
      <c r="BN322" s="439"/>
      <c r="BO322" s="439"/>
      <c r="BP322" s="439"/>
      <c r="BQ322" s="439"/>
      <c r="BR322" s="439"/>
      <c r="BS322" s="439"/>
      <c r="BT322" s="439"/>
      <c r="BU322" s="439"/>
      <c r="BV322" s="439"/>
      <c r="BW322" s="439"/>
      <c r="BX322" s="439"/>
      <c r="BY322" s="643"/>
      <c r="BZ322" s="627"/>
      <c r="CA322" s="439"/>
      <c r="CB322" s="439"/>
      <c r="CC322" s="439"/>
      <c r="CD322" s="439"/>
      <c r="CE322" s="439"/>
      <c r="CF322" s="439"/>
      <c r="CG322" s="439"/>
      <c r="CH322" s="439"/>
      <c r="CI322" s="439"/>
      <c r="CJ322" s="439"/>
      <c r="CK322" s="439"/>
      <c r="CL322" s="439"/>
      <c r="CM322" s="439"/>
      <c r="CN322" s="439"/>
      <c r="CO322" s="643"/>
    </row>
    <row r="323" spans="1:97" ht="7.5" customHeight="1" thickBot="1" x14ac:dyDescent="0.25">
      <c r="B323" s="635"/>
      <c r="C323" s="636"/>
      <c r="D323" s="636"/>
      <c r="E323" s="636"/>
      <c r="F323" s="636"/>
      <c r="G323" s="636"/>
      <c r="H323" s="636"/>
      <c r="I323" s="636"/>
      <c r="J323" s="636"/>
      <c r="K323" s="636"/>
      <c r="L323" s="636"/>
      <c r="M323" s="636"/>
      <c r="N323" s="636"/>
      <c r="O323" s="636"/>
      <c r="P323" s="636"/>
      <c r="Q323" s="636"/>
      <c r="R323" s="636"/>
      <c r="S323" s="636"/>
      <c r="T323" s="636"/>
      <c r="U323" s="636"/>
      <c r="V323" s="636"/>
      <c r="W323" s="636"/>
      <c r="X323" s="636"/>
      <c r="Y323" s="636"/>
      <c r="Z323" s="636"/>
      <c r="AA323" s="637"/>
      <c r="AB323" s="628"/>
      <c r="AC323" s="445"/>
      <c r="AD323" s="445"/>
      <c r="AE323" s="445"/>
      <c r="AF323" s="445"/>
      <c r="AG323" s="445"/>
      <c r="AH323" s="628"/>
      <c r="AI323" s="445"/>
      <c r="AJ323" s="445"/>
      <c r="AK323" s="445"/>
      <c r="AL323" s="445"/>
      <c r="AM323" s="445"/>
      <c r="AN323" s="445"/>
      <c r="AO323" s="445"/>
      <c r="AP323" s="445"/>
      <c r="AQ323" s="445"/>
      <c r="AR323" s="445"/>
      <c r="AS323" s="814"/>
      <c r="AT323" s="653"/>
      <c r="AU323" s="440"/>
      <c r="AV323" s="440"/>
      <c r="AW323" s="440"/>
      <c r="AX323" s="440"/>
      <c r="AY323" s="440"/>
      <c r="AZ323" s="440"/>
      <c r="BA323" s="440"/>
      <c r="BB323" s="440"/>
      <c r="BC323" s="440"/>
      <c r="BD323" s="440"/>
      <c r="BE323" s="440"/>
      <c r="BF323" s="440"/>
      <c r="BG323" s="440"/>
      <c r="BH323" s="440"/>
      <c r="BI323" s="641"/>
      <c r="BJ323" s="654"/>
      <c r="BK323" s="445"/>
      <c r="BL323" s="445"/>
      <c r="BM323" s="445"/>
      <c r="BN323" s="445"/>
      <c r="BO323" s="445"/>
      <c r="BP323" s="445"/>
      <c r="BQ323" s="445"/>
      <c r="BR323" s="445"/>
      <c r="BS323" s="445"/>
      <c r="BT323" s="445"/>
      <c r="BU323" s="445"/>
      <c r="BV323" s="445"/>
      <c r="BW323" s="445"/>
      <c r="BX323" s="445"/>
      <c r="BY323" s="655"/>
      <c r="BZ323" s="656"/>
      <c r="CA323" s="440"/>
      <c r="CB323" s="440"/>
      <c r="CC323" s="440"/>
      <c r="CD323" s="440"/>
      <c r="CE323" s="440"/>
      <c r="CF323" s="440"/>
      <c r="CG323" s="440"/>
      <c r="CH323" s="440"/>
      <c r="CI323" s="440"/>
      <c r="CJ323" s="440"/>
      <c r="CK323" s="440"/>
      <c r="CL323" s="440"/>
      <c r="CM323" s="440"/>
      <c r="CN323" s="440"/>
      <c r="CO323" s="644"/>
    </row>
    <row r="326" spans="1:97" ht="7.5" customHeight="1" x14ac:dyDescent="0.2">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R326" s="667" t="s">
        <v>38</v>
      </c>
      <c r="AS326" s="667"/>
      <c r="AT326" s="668" t="s">
        <v>124</v>
      </c>
      <c r="AU326" s="668"/>
      <c r="AV326" s="668"/>
      <c r="AW326" s="668"/>
      <c r="AX326" s="668"/>
      <c r="AY326" s="668"/>
      <c r="AZ326" s="668"/>
      <c r="BA326" s="668"/>
      <c r="BB326" s="668"/>
      <c r="BC326" s="668"/>
      <c r="BD326" s="668"/>
      <c r="BE326" s="668"/>
      <c r="BF326" s="668"/>
      <c r="BG326" s="668"/>
      <c r="BH326" s="668"/>
      <c r="BI326" s="668"/>
      <c r="BJ326" s="668"/>
      <c r="BK326" s="668"/>
      <c r="BL326" s="668"/>
      <c r="BM326" s="668"/>
      <c r="BN326" s="668"/>
      <c r="BO326" s="668"/>
      <c r="BP326" s="668"/>
      <c r="BQ326" s="668"/>
      <c r="BR326" s="668"/>
      <c r="BS326" s="668"/>
      <c r="BT326" s="668"/>
      <c r="BU326" s="668"/>
      <c r="BV326" s="668"/>
      <c r="BW326" s="668"/>
      <c r="BX326" s="668"/>
      <c r="BY326" s="668"/>
      <c r="BZ326" s="668"/>
      <c r="CA326" s="668"/>
      <c r="CB326" s="668"/>
      <c r="CC326" s="668"/>
      <c r="CD326" s="668"/>
      <c r="CE326" s="668"/>
      <c r="CF326" s="668"/>
      <c r="CG326" s="668"/>
      <c r="CH326" s="668"/>
      <c r="CI326" s="668"/>
      <c r="CJ326" s="668"/>
      <c r="CK326" s="668"/>
      <c r="CL326" s="668"/>
      <c r="CM326" s="668"/>
      <c r="CN326" s="668"/>
      <c r="CO326" s="668"/>
      <c r="CP326" s="668"/>
      <c r="CQ326" s="668"/>
      <c r="CR326" s="668"/>
      <c r="CS326" s="668"/>
    </row>
    <row r="327" spans="1:97" ht="7.5" customHeight="1" x14ac:dyDescent="0.2">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R327" s="667"/>
      <c r="AS327" s="667"/>
      <c r="AT327" s="668"/>
      <c r="AU327" s="668"/>
      <c r="AV327" s="668"/>
      <c r="AW327" s="668"/>
      <c r="AX327" s="668"/>
      <c r="AY327" s="668"/>
      <c r="AZ327" s="668"/>
      <c r="BA327" s="668"/>
      <c r="BB327" s="668"/>
      <c r="BC327" s="668"/>
      <c r="BD327" s="668"/>
      <c r="BE327" s="668"/>
      <c r="BF327" s="668"/>
      <c r="BG327" s="668"/>
      <c r="BH327" s="668"/>
      <c r="BI327" s="668"/>
      <c r="BJ327" s="668"/>
      <c r="BK327" s="668"/>
      <c r="BL327" s="668"/>
      <c r="BM327" s="668"/>
      <c r="BN327" s="668"/>
      <c r="BO327" s="668"/>
      <c r="BP327" s="668"/>
      <c r="BQ327" s="668"/>
      <c r="BR327" s="668"/>
      <c r="BS327" s="668"/>
      <c r="BT327" s="668"/>
      <c r="BU327" s="668"/>
      <c r="BV327" s="668"/>
      <c r="BW327" s="668"/>
      <c r="BX327" s="668"/>
      <c r="BY327" s="668"/>
      <c r="BZ327" s="668"/>
      <c r="CA327" s="668"/>
      <c r="CB327" s="668"/>
      <c r="CC327" s="668"/>
      <c r="CD327" s="668"/>
      <c r="CE327" s="668"/>
      <c r="CF327" s="668"/>
      <c r="CG327" s="668"/>
      <c r="CH327" s="668"/>
      <c r="CI327" s="668"/>
      <c r="CJ327" s="668"/>
      <c r="CK327" s="668"/>
      <c r="CL327" s="668"/>
      <c r="CM327" s="668"/>
      <c r="CN327" s="668"/>
      <c r="CO327" s="668"/>
      <c r="CP327" s="668"/>
      <c r="CQ327" s="668"/>
      <c r="CR327" s="668"/>
      <c r="CS327" s="668"/>
    </row>
    <row r="328" spans="1:97" ht="7.5" customHeight="1" x14ac:dyDescent="0.2">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R328" s="66"/>
      <c r="AS328" s="66"/>
      <c r="AT328" s="668"/>
      <c r="AU328" s="668"/>
      <c r="AV328" s="668"/>
      <c r="AW328" s="668"/>
      <c r="AX328" s="668"/>
      <c r="AY328" s="668"/>
      <c r="AZ328" s="668"/>
      <c r="BA328" s="668"/>
      <c r="BB328" s="668"/>
      <c r="BC328" s="668"/>
      <c r="BD328" s="668"/>
      <c r="BE328" s="668"/>
      <c r="BF328" s="668"/>
      <c r="BG328" s="668"/>
      <c r="BH328" s="668"/>
      <c r="BI328" s="668"/>
      <c r="BJ328" s="668"/>
      <c r="BK328" s="668"/>
      <c r="BL328" s="668"/>
      <c r="BM328" s="668"/>
      <c r="BN328" s="668"/>
      <c r="BO328" s="668"/>
      <c r="BP328" s="668"/>
      <c r="BQ328" s="668"/>
      <c r="BR328" s="668"/>
      <c r="BS328" s="668"/>
      <c r="BT328" s="668"/>
      <c r="BU328" s="668"/>
      <c r="BV328" s="668"/>
      <c r="BW328" s="668"/>
      <c r="BX328" s="668"/>
      <c r="BY328" s="668"/>
      <c r="BZ328" s="668"/>
      <c r="CA328" s="668"/>
      <c r="CB328" s="668"/>
      <c r="CC328" s="668"/>
      <c r="CD328" s="668"/>
      <c r="CE328" s="668"/>
      <c r="CF328" s="668"/>
      <c r="CG328" s="668"/>
      <c r="CH328" s="668"/>
      <c r="CI328" s="668"/>
      <c r="CJ328" s="668"/>
      <c r="CK328" s="668"/>
      <c r="CL328" s="668"/>
      <c r="CM328" s="668"/>
      <c r="CN328" s="668"/>
      <c r="CO328" s="668"/>
      <c r="CP328" s="668"/>
      <c r="CQ328" s="668"/>
      <c r="CR328" s="668"/>
      <c r="CS328" s="668"/>
    </row>
    <row r="329" spans="1:97" ht="7.5" customHeight="1" x14ac:dyDescent="0.2">
      <c r="B329" s="8"/>
      <c r="C329" s="8"/>
      <c r="D329" s="8"/>
      <c r="E329" s="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R329" s="66"/>
      <c r="AS329" s="66"/>
      <c r="AT329" s="668"/>
      <c r="AU329" s="668"/>
      <c r="AV329" s="668"/>
      <c r="AW329" s="668"/>
      <c r="AX329" s="668"/>
      <c r="AY329" s="668"/>
      <c r="AZ329" s="668"/>
      <c r="BA329" s="668"/>
      <c r="BB329" s="668"/>
      <c r="BC329" s="668"/>
      <c r="BD329" s="668"/>
      <c r="BE329" s="668"/>
      <c r="BF329" s="668"/>
      <c r="BG329" s="668"/>
      <c r="BH329" s="668"/>
      <c r="BI329" s="668"/>
      <c r="BJ329" s="668"/>
      <c r="BK329" s="668"/>
      <c r="BL329" s="668"/>
      <c r="BM329" s="668"/>
      <c r="BN329" s="668"/>
      <c r="BO329" s="668"/>
      <c r="BP329" s="668"/>
      <c r="BQ329" s="668"/>
      <c r="BR329" s="668"/>
      <c r="BS329" s="668"/>
      <c r="BT329" s="668"/>
      <c r="BU329" s="668"/>
      <c r="BV329" s="668"/>
      <c r="BW329" s="668"/>
      <c r="BX329" s="668"/>
      <c r="BY329" s="668"/>
      <c r="BZ329" s="668"/>
      <c r="CA329" s="668"/>
      <c r="CB329" s="668"/>
      <c r="CC329" s="668"/>
      <c r="CD329" s="668"/>
      <c r="CE329" s="668"/>
      <c r="CF329" s="668"/>
      <c r="CG329" s="668"/>
      <c r="CH329" s="668"/>
      <c r="CI329" s="668"/>
      <c r="CJ329" s="668"/>
      <c r="CK329" s="668"/>
      <c r="CL329" s="668"/>
      <c r="CM329" s="668"/>
      <c r="CN329" s="668"/>
      <c r="CO329" s="668"/>
      <c r="CP329" s="668"/>
      <c r="CQ329" s="668"/>
      <c r="CR329" s="668"/>
      <c r="CS329" s="668"/>
    </row>
    <row r="330" spans="1:97" ht="7.5" customHeight="1" x14ac:dyDescent="0.2">
      <c r="B330" s="8"/>
      <c r="C330" s="37"/>
      <c r="D330" s="37"/>
      <c r="E330" s="37"/>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R330" s="669" t="s">
        <v>38</v>
      </c>
      <c r="AS330" s="669"/>
      <c r="AT330" s="670" t="s">
        <v>135</v>
      </c>
      <c r="AU330" s="670"/>
      <c r="AV330" s="670"/>
      <c r="AW330" s="670"/>
      <c r="AX330" s="670"/>
      <c r="AY330" s="670"/>
      <c r="AZ330" s="670"/>
      <c r="BA330" s="670"/>
      <c r="BB330" s="670"/>
      <c r="BC330" s="670"/>
      <c r="BD330" s="670"/>
      <c r="BE330" s="670"/>
      <c r="BF330" s="670"/>
      <c r="BG330" s="670"/>
      <c r="BH330" s="670"/>
      <c r="BI330" s="670"/>
      <c r="BJ330" s="670"/>
      <c r="BK330" s="670"/>
      <c r="BL330" s="670"/>
      <c r="BM330" s="670"/>
      <c r="BN330" s="670"/>
      <c r="BO330" s="670"/>
      <c r="BP330" s="670"/>
      <c r="BQ330" s="670"/>
      <c r="BR330" s="670"/>
      <c r="BS330" s="670"/>
      <c r="BT330" s="670"/>
      <c r="BU330" s="670"/>
      <c r="BV330" s="670"/>
      <c r="BW330" s="670"/>
      <c r="BX330" s="670"/>
      <c r="BY330" s="670"/>
      <c r="BZ330" s="670"/>
      <c r="CA330" s="670"/>
      <c r="CB330" s="670"/>
      <c r="CC330" s="670"/>
      <c r="CD330" s="670"/>
      <c r="CE330" s="670"/>
      <c r="CF330" s="670"/>
      <c r="CG330" s="670"/>
      <c r="CH330" s="670"/>
      <c r="CI330" s="670"/>
      <c r="CJ330" s="670"/>
      <c r="CK330" s="670"/>
      <c r="CL330" s="670"/>
      <c r="CM330" s="670"/>
      <c r="CN330" s="670"/>
      <c r="CO330" s="670"/>
      <c r="CP330" s="670"/>
      <c r="CQ330" s="670"/>
      <c r="CR330" s="670"/>
      <c r="CS330" s="670"/>
    </row>
    <row r="331" spans="1:97" ht="7.5" customHeight="1" x14ac:dyDescent="0.2">
      <c r="B331" s="8"/>
      <c r="C331" s="37"/>
      <c r="D331" s="37"/>
      <c r="E331" s="37"/>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R331" s="669"/>
      <c r="AS331" s="669"/>
      <c r="AT331" s="670"/>
      <c r="AU331" s="670"/>
      <c r="AV331" s="670"/>
      <c r="AW331" s="670"/>
      <c r="AX331" s="670"/>
      <c r="AY331" s="670"/>
      <c r="AZ331" s="670"/>
      <c r="BA331" s="670"/>
      <c r="BB331" s="670"/>
      <c r="BC331" s="670"/>
      <c r="BD331" s="670"/>
      <c r="BE331" s="670"/>
      <c r="BF331" s="670"/>
      <c r="BG331" s="670"/>
      <c r="BH331" s="670"/>
      <c r="BI331" s="670"/>
      <c r="BJ331" s="670"/>
      <c r="BK331" s="670"/>
      <c r="BL331" s="670"/>
      <c r="BM331" s="670"/>
      <c r="BN331" s="670"/>
      <c r="BO331" s="670"/>
      <c r="BP331" s="670"/>
      <c r="BQ331" s="670"/>
      <c r="BR331" s="670"/>
      <c r="BS331" s="670"/>
      <c r="BT331" s="670"/>
      <c r="BU331" s="670"/>
      <c r="BV331" s="670"/>
      <c r="BW331" s="670"/>
      <c r="BX331" s="670"/>
      <c r="BY331" s="670"/>
      <c r="BZ331" s="670"/>
      <c r="CA331" s="670"/>
      <c r="CB331" s="670"/>
      <c r="CC331" s="670"/>
      <c r="CD331" s="670"/>
      <c r="CE331" s="670"/>
      <c r="CF331" s="670"/>
      <c r="CG331" s="670"/>
      <c r="CH331" s="670"/>
      <c r="CI331" s="670"/>
      <c r="CJ331" s="670"/>
      <c r="CK331" s="670"/>
      <c r="CL331" s="670"/>
      <c r="CM331" s="670"/>
      <c r="CN331" s="670"/>
      <c r="CO331" s="670"/>
      <c r="CP331" s="670"/>
      <c r="CQ331" s="670"/>
      <c r="CR331" s="670"/>
      <c r="CS331" s="670"/>
    </row>
    <row r="332" spans="1:97" ht="7.5" customHeight="1" x14ac:dyDescent="0.2">
      <c r="B332" s="7"/>
      <c r="C332" s="37"/>
      <c r="D332" s="37"/>
      <c r="E332" s="37"/>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T332" s="670"/>
      <c r="AU332" s="670"/>
      <c r="AV332" s="670"/>
      <c r="AW332" s="670"/>
      <c r="AX332" s="670"/>
      <c r="AY332" s="670"/>
      <c r="AZ332" s="670"/>
      <c r="BA332" s="670"/>
      <c r="BB332" s="670"/>
      <c r="BC332" s="670"/>
      <c r="BD332" s="670"/>
      <c r="BE332" s="670"/>
      <c r="BF332" s="670"/>
      <c r="BG332" s="670"/>
      <c r="BH332" s="670"/>
      <c r="BI332" s="670"/>
      <c r="BJ332" s="670"/>
      <c r="BK332" s="670"/>
      <c r="BL332" s="670"/>
      <c r="BM332" s="670"/>
      <c r="BN332" s="670"/>
      <c r="BO332" s="670"/>
      <c r="BP332" s="670"/>
      <c r="BQ332" s="670"/>
      <c r="BR332" s="670"/>
      <c r="BS332" s="670"/>
      <c r="BT332" s="670"/>
      <c r="BU332" s="670"/>
      <c r="BV332" s="670"/>
      <c r="BW332" s="670"/>
      <c r="BX332" s="670"/>
      <c r="BY332" s="670"/>
      <c r="BZ332" s="670"/>
      <c r="CA332" s="670"/>
      <c r="CB332" s="670"/>
      <c r="CC332" s="670"/>
      <c r="CD332" s="670"/>
      <c r="CE332" s="670"/>
      <c r="CF332" s="670"/>
      <c r="CG332" s="670"/>
      <c r="CH332" s="670"/>
      <c r="CI332" s="670"/>
      <c r="CJ332" s="670"/>
      <c r="CK332" s="670"/>
      <c r="CL332" s="670"/>
      <c r="CM332" s="670"/>
      <c r="CN332" s="670"/>
      <c r="CO332" s="670"/>
      <c r="CP332" s="670"/>
      <c r="CQ332" s="670"/>
      <c r="CR332" s="670"/>
      <c r="CS332" s="670"/>
    </row>
    <row r="333" spans="1:97" ht="7.5" customHeight="1" x14ac:dyDescent="0.2">
      <c r="B333" s="7"/>
      <c r="C333" s="37"/>
      <c r="D333" s="37"/>
      <c r="E333" s="37"/>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T333" s="670"/>
      <c r="AU333" s="670"/>
      <c r="AV333" s="670"/>
      <c r="AW333" s="670"/>
      <c r="AX333" s="670"/>
      <c r="AY333" s="670"/>
      <c r="AZ333" s="670"/>
      <c r="BA333" s="670"/>
      <c r="BB333" s="670"/>
      <c r="BC333" s="670"/>
      <c r="BD333" s="670"/>
      <c r="BE333" s="670"/>
      <c r="BF333" s="670"/>
      <c r="BG333" s="670"/>
      <c r="BH333" s="670"/>
      <c r="BI333" s="670"/>
      <c r="BJ333" s="670"/>
      <c r="BK333" s="670"/>
      <c r="BL333" s="670"/>
      <c r="BM333" s="670"/>
      <c r="BN333" s="670"/>
      <c r="BO333" s="670"/>
      <c r="BP333" s="670"/>
      <c r="BQ333" s="670"/>
      <c r="BR333" s="670"/>
      <c r="BS333" s="670"/>
      <c r="BT333" s="670"/>
      <c r="BU333" s="670"/>
      <c r="BV333" s="670"/>
      <c r="BW333" s="670"/>
      <c r="BX333" s="670"/>
      <c r="BY333" s="670"/>
      <c r="BZ333" s="670"/>
      <c r="CA333" s="670"/>
      <c r="CB333" s="670"/>
      <c r="CC333" s="670"/>
      <c r="CD333" s="670"/>
      <c r="CE333" s="670"/>
      <c r="CF333" s="670"/>
      <c r="CG333" s="670"/>
      <c r="CH333" s="670"/>
      <c r="CI333" s="670"/>
      <c r="CJ333" s="670"/>
      <c r="CK333" s="670"/>
      <c r="CL333" s="670"/>
      <c r="CM333" s="670"/>
      <c r="CN333" s="670"/>
      <c r="CO333" s="670"/>
      <c r="CP333" s="670"/>
      <c r="CQ333" s="670"/>
      <c r="CR333" s="670"/>
      <c r="CS333" s="670"/>
    </row>
    <row r="334" spans="1:97" ht="7.5" customHeight="1" x14ac:dyDescent="0.2">
      <c r="B334" s="446" t="s">
        <v>175</v>
      </c>
      <c r="C334" s="447"/>
      <c r="D334" s="447"/>
      <c r="E334" s="447"/>
      <c r="F334" s="447"/>
      <c r="G334" s="447"/>
      <c r="H334" s="447"/>
      <c r="I334" s="447"/>
      <c r="J334" s="447"/>
      <c r="K334" s="447"/>
      <c r="L334" s="447"/>
      <c r="M334" s="447"/>
      <c r="N334" s="447"/>
      <c r="O334" s="447"/>
      <c r="P334" s="447"/>
      <c r="Q334" s="447"/>
      <c r="R334" s="447"/>
      <c r="S334" s="447"/>
      <c r="T334" s="447"/>
      <c r="U334" s="447"/>
      <c r="V334" s="447"/>
      <c r="W334" s="447"/>
      <c r="X334" s="447"/>
      <c r="Y334" s="447"/>
      <c r="Z334" s="447"/>
      <c r="AA334" s="447"/>
      <c r="AB334" s="447"/>
      <c r="AC334" s="447"/>
      <c r="AD334" s="447"/>
      <c r="AE334" s="447"/>
      <c r="AF334" s="447"/>
      <c r="AG334" s="447"/>
      <c r="AH334" s="447"/>
      <c r="AI334" s="447"/>
      <c r="AJ334" s="447"/>
      <c r="AK334" s="447"/>
      <c r="AL334" s="447"/>
      <c r="AM334" s="447"/>
      <c r="AN334" s="447"/>
      <c r="AO334" s="447"/>
      <c r="AP334" s="447"/>
      <c r="AQ334" s="447"/>
      <c r="AR334" s="447"/>
      <c r="AS334" s="447"/>
      <c r="AT334" s="447"/>
      <c r="AU334" s="447"/>
      <c r="AV334" s="447"/>
      <c r="AW334" s="447"/>
      <c r="AX334" s="447"/>
      <c r="AY334" s="447"/>
      <c r="AZ334" s="447"/>
      <c r="BA334" s="447"/>
      <c r="BB334" s="447"/>
      <c r="BC334" s="447"/>
      <c r="BD334" s="447"/>
      <c r="BE334" s="447"/>
      <c r="BF334" s="447"/>
      <c r="BG334" s="447"/>
      <c r="BH334" s="447"/>
      <c r="BI334" s="447"/>
      <c r="BJ334" s="447"/>
      <c r="BK334" s="447"/>
      <c r="BL334" s="447"/>
      <c r="BM334" s="447"/>
      <c r="BN334" s="447"/>
      <c r="BO334" s="447"/>
      <c r="BP334" s="447"/>
      <c r="BQ334" s="447"/>
      <c r="BR334" s="447"/>
      <c r="BS334" s="447"/>
      <c r="BT334" s="447"/>
      <c r="BU334" s="447"/>
      <c r="BV334" s="447"/>
      <c r="BW334" s="447"/>
      <c r="BX334" s="447"/>
      <c r="BY334" s="447"/>
      <c r="BZ334" s="447"/>
      <c r="CA334" s="447"/>
      <c r="CB334" s="447"/>
      <c r="CC334" s="447"/>
      <c r="CD334" s="447"/>
      <c r="CE334" s="447"/>
      <c r="CF334" s="447"/>
      <c r="CG334" s="447"/>
      <c r="CH334" s="447"/>
      <c r="CI334" s="447"/>
      <c r="CJ334" s="447"/>
      <c r="CK334" s="447"/>
      <c r="CL334" s="447"/>
      <c r="CM334" s="447"/>
      <c r="CN334" s="447"/>
      <c r="CO334" s="447"/>
      <c r="CP334" s="447"/>
      <c r="CQ334" s="447"/>
      <c r="CR334" s="447"/>
      <c r="CS334" s="448"/>
    </row>
    <row r="335" spans="1:97" ht="7.5" customHeight="1" x14ac:dyDescent="0.2">
      <c r="B335" s="449"/>
      <c r="C335" s="450"/>
      <c r="D335" s="450"/>
      <c r="E335" s="450"/>
      <c r="F335" s="450"/>
      <c r="G335" s="450"/>
      <c r="H335" s="450"/>
      <c r="I335" s="450"/>
      <c r="J335" s="450"/>
      <c r="K335" s="450"/>
      <c r="L335" s="450"/>
      <c r="M335" s="450"/>
      <c r="N335" s="450"/>
      <c r="O335" s="450"/>
      <c r="P335" s="450"/>
      <c r="Q335" s="450"/>
      <c r="R335" s="450"/>
      <c r="S335" s="450"/>
      <c r="T335" s="450"/>
      <c r="U335" s="450"/>
      <c r="V335" s="450"/>
      <c r="W335" s="450"/>
      <c r="X335" s="450"/>
      <c r="Y335" s="450"/>
      <c r="Z335" s="450"/>
      <c r="AA335" s="450"/>
      <c r="AB335" s="450"/>
      <c r="AC335" s="450"/>
      <c r="AD335" s="450"/>
      <c r="AE335" s="450"/>
      <c r="AF335" s="450"/>
      <c r="AG335" s="450"/>
      <c r="AH335" s="450"/>
      <c r="AI335" s="450"/>
      <c r="AJ335" s="450"/>
      <c r="AK335" s="450"/>
      <c r="AL335" s="450"/>
      <c r="AM335" s="450"/>
      <c r="AN335" s="450"/>
      <c r="AO335" s="450"/>
      <c r="AP335" s="450"/>
      <c r="AQ335" s="450"/>
      <c r="AR335" s="450"/>
      <c r="AS335" s="450"/>
      <c r="AT335" s="450"/>
      <c r="AU335" s="450"/>
      <c r="AV335" s="450"/>
      <c r="AW335" s="450"/>
      <c r="AX335" s="450"/>
      <c r="AY335" s="450"/>
      <c r="AZ335" s="450"/>
      <c r="BA335" s="450"/>
      <c r="BB335" s="450"/>
      <c r="BC335" s="450"/>
      <c r="BD335" s="450"/>
      <c r="BE335" s="450"/>
      <c r="BF335" s="450"/>
      <c r="BG335" s="450"/>
      <c r="BH335" s="450"/>
      <c r="BI335" s="450"/>
      <c r="BJ335" s="450"/>
      <c r="BK335" s="450"/>
      <c r="BL335" s="450"/>
      <c r="BM335" s="450"/>
      <c r="BN335" s="450"/>
      <c r="BO335" s="450"/>
      <c r="BP335" s="450"/>
      <c r="BQ335" s="450"/>
      <c r="BR335" s="450"/>
      <c r="BS335" s="450"/>
      <c r="BT335" s="450"/>
      <c r="BU335" s="450"/>
      <c r="BV335" s="450"/>
      <c r="BW335" s="450"/>
      <c r="BX335" s="450"/>
      <c r="BY335" s="450"/>
      <c r="BZ335" s="450"/>
      <c r="CA335" s="450"/>
      <c r="CB335" s="450"/>
      <c r="CC335" s="450"/>
      <c r="CD335" s="450"/>
      <c r="CE335" s="450"/>
      <c r="CF335" s="450"/>
      <c r="CG335" s="450"/>
      <c r="CH335" s="450"/>
      <c r="CI335" s="450"/>
      <c r="CJ335" s="450"/>
      <c r="CK335" s="450"/>
      <c r="CL335" s="450"/>
      <c r="CM335" s="450"/>
      <c r="CN335" s="450"/>
      <c r="CO335" s="450"/>
      <c r="CP335" s="450"/>
      <c r="CQ335" s="450"/>
      <c r="CR335" s="450"/>
      <c r="CS335" s="451"/>
    </row>
    <row r="336" spans="1:97" ht="7.5" customHeight="1" x14ac:dyDescent="0.2">
      <c r="B336" s="452"/>
      <c r="C336" s="453"/>
      <c r="D336" s="453"/>
      <c r="E336" s="453"/>
      <c r="F336" s="453"/>
      <c r="G336" s="453"/>
      <c r="H336" s="453"/>
      <c r="I336" s="453"/>
      <c r="J336" s="453"/>
      <c r="K336" s="453"/>
      <c r="L336" s="453"/>
      <c r="M336" s="453"/>
      <c r="N336" s="453"/>
      <c r="O336" s="453"/>
      <c r="P336" s="453"/>
      <c r="Q336" s="453"/>
      <c r="R336" s="453"/>
      <c r="S336" s="453"/>
      <c r="T336" s="453"/>
      <c r="U336" s="453"/>
      <c r="V336" s="453"/>
      <c r="W336" s="453"/>
      <c r="X336" s="453"/>
      <c r="Y336" s="453"/>
      <c r="Z336" s="453"/>
      <c r="AA336" s="453"/>
      <c r="AB336" s="453"/>
      <c r="AC336" s="453"/>
      <c r="AD336" s="453"/>
      <c r="AE336" s="453"/>
      <c r="AF336" s="453"/>
      <c r="AG336" s="453"/>
      <c r="AH336" s="453"/>
      <c r="AI336" s="453"/>
      <c r="AJ336" s="453"/>
      <c r="AK336" s="453"/>
      <c r="AL336" s="453"/>
      <c r="AM336" s="453"/>
      <c r="AN336" s="453"/>
      <c r="AO336" s="453"/>
      <c r="AP336" s="453"/>
      <c r="AQ336" s="453"/>
      <c r="AR336" s="453"/>
      <c r="AS336" s="453"/>
      <c r="AT336" s="453"/>
      <c r="AU336" s="453"/>
      <c r="AV336" s="453"/>
      <c r="AW336" s="453"/>
      <c r="AX336" s="453"/>
      <c r="AY336" s="453"/>
      <c r="AZ336" s="453"/>
      <c r="BA336" s="453"/>
      <c r="BB336" s="453"/>
      <c r="BC336" s="453"/>
      <c r="BD336" s="453"/>
      <c r="BE336" s="453"/>
      <c r="BF336" s="453"/>
      <c r="BG336" s="453"/>
      <c r="BH336" s="453"/>
      <c r="BI336" s="453"/>
      <c r="BJ336" s="453"/>
      <c r="BK336" s="453"/>
      <c r="BL336" s="453"/>
      <c r="BM336" s="453"/>
      <c r="BN336" s="453"/>
      <c r="BO336" s="453"/>
      <c r="BP336" s="453"/>
      <c r="BQ336" s="453"/>
      <c r="BR336" s="453"/>
      <c r="BS336" s="453"/>
      <c r="BT336" s="453"/>
      <c r="BU336" s="453"/>
      <c r="BV336" s="453"/>
      <c r="BW336" s="453"/>
      <c r="BX336" s="453"/>
      <c r="BY336" s="453"/>
      <c r="BZ336" s="453"/>
      <c r="CA336" s="453"/>
      <c r="CB336" s="453"/>
      <c r="CC336" s="453"/>
      <c r="CD336" s="453"/>
      <c r="CE336" s="453"/>
      <c r="CF336" s="453"/>
      <c r="CG336" s="453"/>
      <c r="CH336" s="453"/>
      <c r="CI336" s="453"/>
      <c r="CJ336" s="453"/>
      <c r="CK336" s="453"/>
      <c r="CL336" s="453"/>
      <c r="CM336" s="453"/>
      <c r="CN336" s="453"/>
      <c r="CO336" s="453"/>
      <c r="CP336" s="453"/>
      <c r="CQ336" s="453"/>
      <c r="CR336" s="453"/>
      <c r="CS336" s="454"/>
    </row>
    <row r="337" spans="2:98" ht="7.5" customHeight="1" thickBot="1" x14ac:dyDescent="0.25">
      <c r="B337" s="78"/>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c r="AG337" s="85"/>
      <c r="AH337" s="85"/>
      <c r="AI337" s="85"/>
      <c r="AJ337" s="85"/>
      <c r="AK337" s="85"/>
      <c r="AL337" s="85"/>
      <c r="AM337" s="85"/>
      <c r="AN337" s="85"/>
      <c r="AO337" s="85"/>
      <c r="AP337" s="85"/>
      <c r="AQ337" s="85"/>
      <c r="AR337" s="85"/>
      <c r="AS337" s="85"/>
      <c r="AT337" s="85"/>
      <c r="AU337" s="85"/>
      <c r="AV337" s="85"/>
      <c r="AW337" s="85"/>
      <c r="AX337" s="85"/>
      <c r="AY337" s="85"/>
      <c r="AZ337" s="85"/>
      <c r="BA337" s="85"/>
      <c r="BB337" s="85"/>
      <c r="BC337" s="85"/>
      <c r="BD337" s="85"/>
      <c r="BE337" s="85"/>
      <c r="BF337" s="85"/>
      <c r="BG337" s="85"/>
      <c r="BH337" s="85"/>
      <c r="BI337" s="85"/>
      <c r="BJ337" s="85"/>
      <c r="BK337" s="85"/>
      <c r="BL337" s="85"/>
      <c r="BM337" s="85"/>
      <c r="BN337" s="85"/>
      <c r="BO337" s="85"/>
      <c r="BP337" s="85"/>
      <c r="BQ337" s="85"/>
      <c r="BR337" s="85"/>
      <c r="BS337" s="85"/>
      <c r="BT337" s="85"/>
      <c r="BU337" s="85"/>
      <c r="BV337" s="85"/>
      <c r="BW337" s="85"/>
      <c r="BX337" s="85"/>
      <c r="BY337" s="85"/>
      <c r="BZ337" s="85"/>
      <c r="CA337" s="85"/>
      <c r="CB337" s="85"/>
      <c r="CC337" s="85"/>
      <c r="CD337" s="85"/>
      <c r="CE337" s="85"/>
      <c r="CF337" s="85"/>
      <c r="CG337" s="85"/>
      <c r="CH337" s="85"/>
      <c r="CI337" s="85"/>
      <c r="CJ337" s="85"/>
      <c r="CK337" s="85"/>
      <c r="CL337" s="85"/>
      <c r="CM337" s="85"/>
      <c r="CN337" s="85"/>
      <c r="CO337" s="85"/>
      <c r="CP337" s="85"/>
      <c r="CQ337" s="85"/>
      <c r="CR337" s="85"/>
      <c r="CS337" s="79"/>
    </row>
    <row r="338" spans="2:98" ht="7.5" customHeight="1" x14ac:dyDescent="0.2">
      <c r="B338" s="80"/>
      <c r="C338" s="673" t="str">
        <f>C205&amp;""</f>
        <v/>
      </c>
      <c r="D338" s="674"/>
      <c r="E338" s="674"/>
      <c r="F338" s="675"/>
      <c r="G338" s="1"/>
      <c r="H338" s="682" t="s">
        <v>194</v>
      </c>
      <c r="I338" s="682"/>
      <c r="J338" s="682"/>
      <c r="K338" s="682"/>
      <c r="L338" s="682"/>
      <c r="M338" s="682"/>
      <c r="N338" s="682"/>
      <c r="O338" s="682"/>
      <c r="P338" s="682"/>
      <c r="Q338" s="682"/>
      <c r="R338" s="682"/>
      <c r="S338" s="682"/>
      <c r="T338" s="682"/>
      <c r="U338" s="682"/>
      <c r="V338" s="682"/>
      <c r="W338" s="682"/>
      <c r="X338" s="682"/>
      <c r="Y338" s="682"/>
      <c r="Z338" s="682"/>
      <c r="AA338" s="682"/>
      <c r="AB338" s="682"/>
      <c r="AC338" s="682"/>
      <c r="AD338" s="682"/>
      <c r="AE338" s="682"/>
      <c r="AF338" s="682"/>
      <c r="AG338" s="682"/>
      <c r="AH338" s="682"/>
      <c r="AI338" s="682"/>
      <c r="AJ338" s="682"/>
      <c r="AK338" s="682"/>
      <c r="AL338" s="682"/>
      <c r="AM338" s="682"/>
      <c r="AN338" s="682"/>
      <c r="AO338" s="682"/>
      <c r="AP338" s="682"/>
      <c r="AQ338" s="682"/>
      <c r="AR338" s="682"/>
      <c r="AS338" s="682"/>
      <c r="AT338" s="682"/>
      <c r="AU338" s="682"/>
      <c r="AV338" s="682"/>
      <c r="AW338" s="682"/>
      <c r="AX338" s="682"/>
      <c r="AY338" s="682"/>
      <c r="AZ338" s="682"/>
      <c r="BA338" s="682"/>
      <c r="BB338" s="682"/>
      <c r="BC338" s="682"/>
      <c r="BD338" s="682"/>
      <c r="BE338" s="682"/>
      <c r="BF338" s="682"/>
      <c r="BG338" s="682"/>
      <c r="BH338" s="682"/>
      <c r="BI338" s="682"/>
      <c r="BJ338" s="682"/>
      <c r="BK338" s="682"/>
      <c r="BL338" s="682"/>
      <c r="BM338" s="682"/>
      <c r="BN338" s="682"/>
      <c r="BO338" s="682"/>
      <c r="BP338" s="682"/>
      <c r="BQ338" s="682"/>
      <c r="BR338" s="682"/>
      <c r="BS338" s="682"/>
      <c r="BT338" s="682"/>
      <c r="BU338" s="682"/>
      <c r="BV338" s="682"/>
      <c r="BW338" s="682"/>
      <c r="BX338" s="682"/>
      <c r="BY338" s="682"/>
      <c r="BZ338" s="682"/>
      <c r="CA338" s="682"/>
      <c r="CB338" s="682"/>
      <c r="CC338" s="682"/>
      <c r="CD338" s="682"/>
      <c r="CE338" s="682"/>
      <c r="CF338" s="682"/>
      <c r="CG338" s="682"/>
      <c r="CH338" s="682"/>
      <c r="CI338" s="682"/>
      <c r="CJ338" s="682"/>
      <c r="CK338" s="682"/>
      <c r="CL338" s="682"/>
      <c r="CM338" s="682"/>
      <c r="CN338" s="682"/>
      <c r="CO338" s="682"/>
      <c r="CP338" s="682"/>
      <c r="CQ338" s="682"/>
      <c r="CR338" s="682"/>
      <c r="CS338" s="81"/>
    </row>
    <row r="339" spans="2:98" ht="7.5" customHeight="1" x14ac:dyDescent="0.2">
      <c r="B339" s="80"/>
      <c r="C339" s="676"/>
      <c r="D339" s="677"/>
      <c r="E339" s="677"/>
      <c r="F339" s="678"/>
      <c r="G339" s="87"/>
      <c r="H339" s="682"/>
      <c r="I339" s="682"/>
      <c r="J339" s="682"/>
      <c r="K339" s="682"/>
      <c r="L339" s="682"/>
      <c r="M339" s="682"/>
      <c r="N339" s="682"/>
      <c r="O339" s="682"/>
      <c r="P339" s="682"/>
      <c r="Q339" s="682"/>
      <c r="R339" s="682"/>
      <c r="S339" s="682"/>
      <c r="T339" s="682"/>
      <c r="U339" s="682"/>
      <c r="V339" s="682"/>
      <c r="W339" s="682"/>
      <c r="X339" s="682"/>
      <c r="Y339" s="682"/>
      <c r="Z339" s="682"/>
      <c r="AA339" s="682"/>
      <c r="AB339" s="682"/>
      <c r="AC339" s="682"/>
      <c r="AD339" s="682"/>
      <c r="AE339" s="682"/>
      <c r="AF339" s="682"/>
      <c r="AG339" s="682"/>
      <c r="AH339" s="682"/>
      <c r="AI339" s="682"/>
      <c r="AJ339" s="682"/>
      <c r="AK339" s="682"/>
      <c r="AL339" s="682"/>
      <c r="AM339" s="682"/>
      <c r="AN339" s="682"/>
      <c r="AO339" s="682"/>
      <c r="AP339" s="682"/>
      <c r="AQ339" s="682"/>
      <c r="AR339" s="682"/>
      <c r="AS339" s="682"/>
      <c r="AT339" s="682"/>
      <c r="AU339" s="682"/>
      <c r="AV339" s="682"/>
      <c r="AW339" s="682"/>
      <c r="AX339" s="682"/>
      <c r="AY339" s="682"/>
      <c r="AZ339" s="682"/>
      <c r="BA339" s="682"/>
      <c r="BB339" s="682"/>
      <c r="BC339" s="682"/>
      <c r="BD339" s="682"/>
      <c r="BE339" s="682"/>
      <c r="BF339" s="682"/>
      <c r="BG339" s="682"/>
      <c r="BH339" s="682"/>
      <c r="BI339" s="682"/>
      <c r="BJ339" s="682"/>
      <c r="BK339" s="682"/>
      <c r="BL339" s="682"/>
      <c r="BM339" s="682"/>
      <c r="BN339" s="682"/>
      <c r="BO339" s="682"/>
      <c r="BP339" s="682"/>
      <c r="BQ339" s="682"/>
      <c r="BR339" s="682"/>
      <c r="BS339" s="682"/>
      <c r="BT339" s="682"/>
      <c r="BU339" s="682"/>
      <c r="BV339" s="682"/>
      <c r="BW339" s="682"/>
      <c r="BX339" s="682"/>
      <c r="BY339" s="682"/>
      <c r="BZ339" s="682"/>
      <c r="CA339" s="682"/>
      <c r="CB339" s="682"/>
      <c r="CC339" s="682"/>
      <c r="CD339" s="682"/>
      <c r="CE339" s="682"/>
      <c r="CF339" s="682"/>
      <c r="CG339" s="682"/>
      <c r="CH339" s="682"/>
      <c r="CI339" s="682"/>
      <c r="CJ339" s="682"/>
      <c r="CK339" s="682"/>
      <c r="CL339" s="682"/>
      <c r="CM339" s="682"/>
      <c r="CN339" s="682"/>
      <c r="CO339" s="682"/>
      <c r="CP339" s="682"/>
      <c r="CQ339" s="682"/>
      <c r="CR339" s="682"/>
      <c r="CS339" s="81"/>
    </row>
    <row r="340" spans="2:98" ht="7.5" customHeight="1" x14ac:dyDescent="0.2">
      <c r="B340" s="80"/>
      <c r="C340" s="676"/>
      <c r="D340" s="677"/>
      <c r="E340" s="677"/>
      <c r="F340" s="678"/>
      <c r="G340" s="87"/>
      <c r="H340" s="682"/>
      <c r="I340" s="682"/>
      <c r="J340" s="682"/>
      <c r="K340" s="682"/>
      <c r="L340" s="682"/>
      <c r="M340" s="682"/>
      <c r="N340" s="682"/>
      <c r="O340" s="682"/>
      <c r="P340" s="682"/>
      <c r="Q340" s="682"/>
      <c r="R340" s="682"/>
      <c r="S340" s="682"/>
      <c r="T340" s="682"/>
      <c r="U340" s="682"/>
      <c r="V340" s="682"/>
      <c r="W340" s="682"/>
      <c r="X340" s="682"/>
      <c r="Y340" s="682"/>
      <c r="Z340" s="682"/>
      <c r="AA340" s="682"/>
      <c r="AB340" s="682"/>
      <c r="AC340" s="682"/>
      <c r="AD340" s="682"/>
      <c r="AE340" s="682"/>
      <c r="AF340" s="682"/>
      <c r="AG340" s="682"/>
      <c r="AH340" s="682"/>
      <c r="AI340" s="682"/>
      <c r="AJ340" s="682"/>
      <c r="AK340" s="682"/>
      <c r="AL340" s="682"/>
      <c r="AM340" s="682"/>
      <c r="AN340" s="682"/>
      <c r="AO340" s="682"/>
      <c r="AP340" s="682"/>
      <c r="AQ340" s="682"/>
      <c r="AR340" s="682"/>
      <c r="AS340" s="682"/>
      <c r="AT340" s="682"/>
      <c r="AU340" s="682"/>
      <c r="AV340" s="682"/>
      <c r="AW340" s="682"/>
      <c r="AX340" s="682"/>
      <c r="AY340" s="682"/>
      <c r="AZ340" s="682"/>
      <c r="BA340" s="682"/>
      <c r="BB340" s="682"/>
      <c r="BC340" s="682"/>
      <c r="BD340" s="682"/>
      <c r="BE340" s="682"/>
      <c r="BF340" s="682"/>
      <c r="BG340" s="682"/>
      <c r="BH340" s="682"/>
      <c r="BI340" s="682"/>
      <c r="BJ340" s="682"/>
      <c r="BK340" s="682"/>
      <c r="BL340" s="682"/>
      <c r="BM340" s="682"/>
      <c r="BN340" s="682"/>
      <c r="BO340" s="682"/>
      <c r="BP340" s="682"/>
      <c r="BQ340" s="682"/>
      <c r="BR340" s="682"/>
      <c r="BS340" s="682"/>
      <c r="BT340" s="682"/>
      <c r="BU340" s="682"/>
      <c r="BV340" s="682"/>
      <c r="BW340" s="682"/>
      <c r="BX340" s="682"/>
      <c r="BY340" s="682"/>
      <c r="BZ340" s="682"/>
      <c r="CA340" s="682"/>
      <c r="CB340" s="682"/>
      <c r="CC340" s="682"/>
      <c r="CD340" s="682"/>
      <c r="CE340" s="682"/>
      <c r="CF340" s="682"/>
      <c r="CG340" s="682"/>
      <c r="CH340" s="682"/>
      <c r="CI340" s="682"/>
      <c r="CJ340" s="682"/>
      <c r="CK340" s="682"/>
      <c r="CL340" s="682"/>
      <c r="CM340" s="682"/>
      <c r="CN340" s="682"/>
      <c r="CO340" s="682"/>
      <c r="CP340" s="682"/>
      <c r="CQ340" s="682"/>
      <c r="CR340" s="682"/>
      <c r="CS340" s="81"/>
    </row>
    <row r="341" spans="2:98" ht="7.5" customHeight="1" thickBot="1" x14ac:dyDescent="0.25">
      <c r="B341" s="80"/>
      <c r="C341" s="679"/>
      <c r="D341" s="680"/>
      <c r="E341" s="680"/>
      <c r="F341" s="681"/>
      <c r="G341" s="87"/>
      <c r="H341" s="682"/>
      <c r="I341" s="682"/>
      <c r="J341" s="682"/>
      <c r="K341" s="682"/>
      <c r="L341" s="682"/>
      <c r="M341" s="682"/>
      <c r="N341" s="682"/>
      <c r="O341" s="682"/>
      <c r="P341" s="682"/>
      <c r="Q341" s="682"/>
      <c r="R341" s="682"/>
      <c r="S341" s="682"/>
      <c r="T341" s="682"/>
      <c r="U341" s="682"/>
      <c r="V341" s="682"/>
      <c r="W341" s="682"/>
      <c r="X341" s="682"/>
      <c r="Y341" s="682"/>
      <c r="Z341" s="682"/>
      <c r="AA341" s="682"/>
      <c r="AB341" s="682"/>
      <c r="AC341" s="682"/>
      <c r="AD341" s="682"/>
      <c r="AE341" s="682"/>
      <c r="AF341" s="682"/>
      <c r="AG341" s="682"/>
      <c r="AH341" s="682"/>
      <c r="AI341" s="682"/>
      <c r="AJ341" s="682"/>
      <c r="AK341" s="682"/>
      <c r="AL341" s="682"/>
      <c r="AM341" s="682"/>
      <c r="AN341" s="682"/>
      <c r="AO341" s="682"/>
      <c r="AP341" s="682"/>
      <c r="AQ341" s="682"/>
      <c r="AR341" s="682"/>
      <c r="AS341" s="682"/>
      <c r="AT341" s="682"/>
      <c r="AU341" s="682"/>
      <c r="AV341" s="682"/>
      <c r="AW341" s="682"/>
      <c r="AX341" s="682"/>
      <c r="AY341" s="682"/>
      <c r="AZ341" s="682"/>
      <c r="BA341" s="682"/>
      <c r="BB341" s="682"/>
      <c r="BC341" s="682"/>
      <c r="BD341" s="682"/>
      <c r="BE341" s="682"/>
      <c r="BF341" s="682"/>
      <c r="BG341" s="682"/>
      <c r="BH341" s="682"/>
      <c r="BI341" s="682"/>
      <c r="BJ341" s="682"/>
      <c r="BK341" s="682"/>
      <c r="BL341" s="682"/>
      <c r="BM341" s="682"/>
      <c r="BN341" s="682"/>
      <c r="BO341" s="682"/>
      <c r="BP341" s="682"/>
      <c r="BQ341" s="682"/>
      <c r="BR341" s="682"/>
      <c r="BS341" s="682"/>
      <c r="BT341" s="682"/>
      <c r="BU341" s="682"/>
      <c r="BV341" s="682"/>
      <c r="BW341" s="682"/>
      <c r="BX341" s="682"/>
      <c r="BY341" s="682"/>
      <c r="BZ341" s="682"/>
      <c r="CA341" s="682"/>
      <c r="CB341" s="682"/>
      <c r="CC341" s="682"/>
      <c r="CD341" s="682"/>
      <c r="CE341" s="682"/>
      <c r="CF341" s="682"/>
      <c r="CG341" s="682"/>
      <c r="CH341" s="682"/>
      <c r="CI341" s="682"/>
      <c r="CJ341" s="682"/>
      <c r="CK341" s="682"/>
      <c r="CL341" s="682"/>
      <c r="CM341" s="682"/>
      <c r="CN341" s="682"/>
      <c r="CO341" s="682"/>
      <c r="CP341" s="682"/>
      <c r="CQ341" s="682"/>
      <c r="CR341" s="682"/>
      <c r="CS341" s="81"/>
    </row>
    <row r="342" spans="2:98" ht="7.5" customHeight="1" thickBot="1" x14ac:dyDescent="0.25">
      <c r="B342" s="80"/>
      <c r="C342" s="105"/>
      <c r="D342" s="105"/>
      <c r="E342" s="105"/>
      <c r="F342" s="10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c r="AS342" s="45"/>
      <c r="AT342" s="45"/>
      <c r="AU342" s="45"/>
      <c r="AV342" s="45"/>
      <c r="AW342" s="45"/>
      <c r="AX342" s="45"/>
      <c r="AY342" s="45"/>
      <c r="AZ342" s="45"/>
      <c r="BA342" s="45"/>
      <c r="BB342" s="45"/>
      <c r="BC342" s="45"/>
      <c r="BD342" s="45"/>
      <c r="BE342" s="45"/>
      <c r="BF342" s="45"/>
      <c r="BG342" s="45"/>
      <c r="BH342" s="45"/>
      <c r="BI342" s="45"/>
      <c r="BJ342" s="45"/>
      <c r="BK342" s="45"/>
      <c r="BL342" s="45"/>
      <c r="BM342" s="45"/>
      <c r="BN342" s="45"/>
      <c r="BO342" s="45"/>
      <c r="BP342" s="45"/>
      <c r="BQ342" s="45"/>
      <c r="BR342" s="45"/>
      <c r="BS342" s="45"/>
      <c r="BT342" s="45"/>
      <c r="BU342" s="45"/>
      <c r="BV342" s="45"/>
      <c r="BW342" s="45"/>
      <c r="BX342" s="45"/>
      <c r="BY342" s="45"/>
      <c r="BZ342" s="45"/>
      <c r="CA342" s="45"/>
      <c r="CB342" s="45"/>
      <c r="CC342" s="45"/>
      <c r="CD342" s="45"/>
      <c r="CE342" s="45"/>
      <c r="CF342" s="45"/>
      <c r="CG342" s="45"/>
      <c r="CH342" s="45"/>
      <c r="CI342" s="45"/>
      <c r="CJ342" s="45"/>
      <c r="CK342" s="45"/>
      <c r="CL342" s="45"/>
      <c r="CM342" s="45"/>
      <c r="CN342" s="45"/>
      <c r="CO342" s="45"/>
      <c r="CP342" s="45"/>
      <c r="CQ342" s="45"/>
      <c r="CR342" s="45"/>
      <c r="CS342" s="81"/>
    </row>
    <row r="343" spans="2:98" ht="7.5" customHeight="1" x14ac:dyDescent="0.2">
      <c r="B343" s="80"/>
      <c r="C343" s="673" t="str">
        <f>C210&amp;""</f>
        <v/>
      </c>
      <c r="D343" s="674"/>
      <c r="E343" s="674"/>
      <c r="F343" s="675"/>
      <c r="G343" s="1"/>
      <c r="H343" s="682" t="s">
        <v>143</v>
      </c>
      <c r="I343" s="682"/>
      <c r="J343" s="682"/>
      <c r="K343" s="682"/>
      <c r="L343" s="682"/>
      <c r="M343" s="682"/>
      <c r="N343" s="682"/>
      <c r="O343" s="682"/>
      <c r="P343" s="682"/>
      <c r="Q343" s="682"/>
      <c r="R343" s="682"/>
      <c r="S343" s="682"/>
      <c r="T343" s="682"/>
      <c r="U343" s="682"/>
      <c r="V343" s="682"/>
      <c r="W343" s="682"/>
      <c r="X343" s="682"/>
      <c r="Y343" s="682"/>
      <c r="Z343" s="682"/>
      <c r="AA343" s="682"/>
      <c r="AB343" s="682"/>
      <c r="AC343" s="682"/>
      <c r="AD343" s="682"/>
      <c r="AE343" s="682"/>
      <c r="AF343" s="682"/>
      <c r="AG343" s="682"/>
      <c r="AH343" s="682"/>
      <c r="AI343" s="682"/>
      <c r="AJ343" s="682"/>
      <c r="AK343" s="682"/>
      <c r="AL343" s="682"/>
      <c r="AM343" s="682"/>
      <c r="AN343" s="682"/>
      <c r="AO343" s="682"/>
      <c r="AP343" s="682"/>
      <c r="AQ343" s="682"/>
      <c r="AR343" s="682"/>
      <c r="AS343" s="682"/>
      <c r="AT343" s="682"/>
      <c r="AU343" s="682"/>
      <c r="AV343" s="682"/>
      <c r="AW343" s="682"/>
      <c r="AX343" s="682"/>
      <c r="AY343" s="682"/>
      <c r="AZ343" s="682"/>
      <c r="BA343" s="682"/>
      <c r="BB343" s="682"/>
      <c r="BC343" s="682"/>
      <c r="BD343" s="682"/>
      <c r="BE343" s="682"/>
      <c r="BF343" s="682"/>
      <c r="BG343" s="682"/>
      <c r="BH343" s="682"/>
      <c r="BI343" s="682"/>
      <c r="BJ343" s="682"/>
      <c r="BK343" s="682"/>
      <c r="BL343" s="682"/>
      <c r="BM343" s="682"/>
      <c r="BN343" s="682"/>
      <c r="BO343" s="682"/>
      <c r="BP343" s="682"/>
      <c r="BQ343" s="682"/>
      <c r="BR343" s="682"/>
      <c r="BS343" s="682"/>
      <c r="BT343" s="682"/>
      <c r="BU343" s="682"/>
      <c r="BV343" s="682"/>
      <c r="BW343" s="682"/>
      <c r="BX343" s="682"/>
      <c r="BY343" s="682"/>
      <c r="BZ343" s="682"/>
      <c r="CA343" s="682"/>
      <c r="CB343" s="682"/>
      <c r="CC343" s="682"/>
      <c r="CD343" s="682"/>
      <c r="CE343" s="682"/>
      <c r="CF343" s="682"/>
      <c r="CG343" s="682"/>
      <c r="CH343" s="682"/>
      <c r="CI343" s="682"/>
      <c r="CJ343" s="682"/>
      <c r="CK343" s="682"/>
      <c r="CL343" s="682"/>
      <c r="CM343" s="682"/>
      <c r="CN343" s="682"/>
      <c r="CO343" s="682"/>
      <c r="CP343" s="682"/>
      <c r="CQ343" s="682"/>
      <c r="CR343" s="682"/>
      <c r="CS343" s="81"/>
    </row>
    <row r="344" spans="2:98" ht="7.5" customHeight="1" x14ac:dyDescent="0.2">
      <c r="B344" s="80"/>
      <c r="C344" s="676"/>
      <c r="D344" s="677"/>
      <c r="E344" s="677"/>
      <c r="F344" s="678"/>
      <c r="G344" s="87"/>
      <c r="H344" s="682"/>
      <c r="I344" s="682"/>
      <c r="J344" s="682"/>
      <c r="K344" s="682"/>
      <c r="L344" s="682"/>
      <c r="M344" s="682"/>
      <c r="N344" s="682"/>
      <c r="O344" s="682"/>
      <c r="P344" s="682"/>
      <c r="Q344" s="682"/>
      <c r="R344" s="682"/>
      <c r="S344" s="682"/>
      <c r="T344" s="682"/>
      <c r="U344" s="682"/>
      <c r="V344" s="682"/>
      <c r="W344" s="682"/>
      <c r="X344" s="682"/>
      <c r="Y344" s="682"/>
      <c r="Z344" s="682"/>
      <c r="AA344" s="682"/>
      <c r="AB344" s="682"/>
      <c r="AC344" s="682"/>
      <c r="AD344" s="682"/>
      <c r="AE344" s="682"/>
      <c r="AF344" s="682"/>
      <c r="AG344" s="682"/>
      <c r="AH344" s="682"/>
      <c r="AI344" s="682"/>
      <c r="AJ344" s="682"/>
      <c r="AK344" s="682"/>
      <c r="AL344" s="682"/>
      <c r="AM344" s="682"/>
      <c r="AN344" s="682"/>
      <c r="AO344" s="682"/>
      <c r="AP344" s="682"/>
      <c r="AQ344" s="682"/>
      <c r="AR344" s="682"/>
      <c r="AS344" s="682"/>
      <c r="AT344" s="682"/>
      <c r="AU344" s="682"/>
      <c r="AV344" s="682"/>
      <c r="AW344" s="682"/>
      <c r="AX344" s="682"/>
      <c r="AY344" s="682"/>
      <c r="AZ344" s="682"/>
      <c r="BA344" s="682"/>
      <c r="BB344" s="682"/>
      <c r="BC344" s="682"/>
      <c r="BD344" s="682"/>
      <c r="BE344" s="682"/>
      <c r="BF344" s="682"/>
      <c r="BG344" s="682"/>
      <c r="BH344" s="682"/>
      <c r="BI344" s="682"/>
      <c r="BJ344" s="682"/>
      <c r="BK344" s="682"/>
      <c r="BL344" s="682"/>
      <c r="BM344" s="682"/>
      <c r="BN344" s="682"/>
      <c r="BO344" s="682"/>
      <c r="BP344" s="682"/>
      <c r="BQ344" s="682"/>
      <c r="BR344" s="682"/>
      <c r="BS344" s="682"/>
      <c r="BT344" s="682"/>
      <c r="BU344" s="682"/>
      <c r="BV344" s="682"/>
      <c r="BW344" s="682"/>
      <c r="BX344" s="682"/>
      <c r="BY344" s="682"/>
      <c r="BZ344" s="682"/>
      <c r="CA344" s="682"/>
      <c r="CB344" s="682"/>
      <c r="CC344" s="682"/>
      <c r="CD344" s="682"/>
      <c r="CE344" s="682"/>
      <c r="CF344" s="682"/>
      <c r="CG344" s="682"/>
      <c r="CH344" s="682"/>
      <c r="CI344" s="682"/>
      <c r="CJ344" s="682"/>
      <c r="CK344" s="682"/>
      <c r="CL344" s="682"/>
      <c r="CM344" s="682"/>
      <c r="CN344" s="682"/>
      <c r="CO344" s="682"/>
      <c r="CP344" s="682"/>
      <c r="CQ344" s="682"/>
      <c r="CR344" s="682"/>
      <c r="CS344" s="81"/>
    </row>
    <row r="345" spans="2:98" ht="7.5" customHeight="1" x14ac:dyDescent="0.2">
      <c r="B345" s="82"/>
      <c r="C345" s="676"/>
      <c r="D345" s="677"/>
      <c r="E345" s="677"/>
      <c r="F345" s="678"/>
      <c r="G345" s="87"/>
      <c r="H345" s="682"/>
      <c r="I345" s="682"/>
      <c r="J345" s="682"/>
      <c r="K345" s="682"/>
      <c r="L345" s="682"/>
      <c r="M345" s="682"/>
      <c r="N345" s="682"/>
      <c r="O345" s="682"/>
      <c r="P345" s="682"/>
      <c r="Q345" s="682"/>
      <c r="R345" s="682"/>
      <c r="S345" s="682"/>
      <c r="T345" s="682"/>
      <c r="U345" s="682"/>
      <c r="V345" s="682"/>
      <c r="W345" s="682"/>
      <c r="X345" s="682"/>
      <c r="Y345" s="682"/>
      <c r="Z345" s="682"/>
      <c r="AA345" s="682"/>
      <c r="AB345" s="682"/>
      <c r="AC345" s="682"/>
      <c r="AD345" s="682"/>
      <c r="AE345" s="682"/>
      <c r="AF345" s="682"/>
      <c r="AG345" s="682"/>
      <c r="AH345" s="682"/>
      <c r="AI345" s="682"/>
      <c r="AJ345" s="682"/>
      <c r="AK345" s="682"/>
      <c r="AL345" s="682"/>
      <c r="AM345" s="682"/>
      <c r="AN345" s="682"/>
      <c r="AO345" s="682"/>
      <c r="AP345" s="682"/>
      <c r="AQ345" s="682"/>
      <c r="AR345" s="682"/>
      <c r="AS345" s="682"/>
      <c r="AT345" s="682"/>
      <c r="AU345" s="682"/>
      <c r="AV345" s="682"/>
      <c r="AW345" s="682"/>
      <c r="AX345" s="682"/>
      <c r="AY345" s="682"/>
      <c r="AZ345" s="682"/>
      <c r="BA345" s="682"/>
      <c r="BB345" s="682"/>
      <c r="BC345" s="682"/>
      <c r="BD345" s="682"/>
      <c r="BE345" s="682"/>
      <c r="BF345" s="682"/>
      <c r="BG345" s="682"/>
      <c r="BH345" s="682"/>
      <c r="BI345" s="682"/>
      <c r="BJ345" s="682"/>
      <c r="BK345" s="682"/>
      <c r="BL345" s="682"/>
      <c r="BM345" s="682"/>
      <c r="BN345" s="682"/>
      <c r="BO345" s="682"/>
      <c r="BP345" s="682"/>
      <c r="BQ345" s="682"/>
      <c r="BR345" s="682"/>
      <c r="BS345" s="682"/>
      <c r="BT345" s="682"/>
      <c r="BU345" s="682"/>
      <c r="BV345" s="682"/>
      <c r="BW345" s="682"/>
      <c r="BX345" s="682"/>
      <c r="BY345" s="682"/>
      <c r="BZ345" s="682"/>
      <c r="CA345" s="682"/>
      <c r="CB345" s="682"/>
      <c r="CC345" s="682"/>
      <c r="CD345" s="682"/>
      <c r="CE345" s="682"/>
      <c r="CF345" s="682"/>
      <c r="CG345" s="682"/>
      <c r="CH345" s="682"/>
      <c r="CI345" s="682"/>
      <c r="CJ345" s="682"/>
      <c r="CK345" s="682"/>
      <c r="CL345" s="682"/>
      <c r="CM345" s="682"/>
      <c r="CN345" s="682"/>
      <c r="CO345" s="682"/>
      <c r="CP345" s="682"/>
      <c r="CQ345" s="682"/>
      <c r="CR345" s="682"/>
      <c r="CS345" s="83"/>
    </row>
    <row r="346" spans="2:98" ht="7.5" customHeight="1" thickBot="1" x14ac:dyDescent="0.25">
      <c r="B346" s="82"/>
      <c r="C346" s="679"/>
      <c r="D346" s="680"/>
      <c r="E346" s="680"/>
      <c r="F346" s="681"/>
      <c r="G346" s="87"/>
      <c r="H346" s="682"/>
      <c r="I346" s="682"/>
      <c r="J346" s="682"/>
      <c r="K346" s="682"/>
      <c r="L346" s="682"/>
      <c r="M346" s="682"/>
      <c r="N346" s="682"/>
      <c r="O346" s="682"/>
      <c r="P346" s="682"/>
      <c r="Q346" s="682"/>
      <c r="R346" s="682"/>
      <c r="S346" s="682"/>
      <c r="T346" s="682"/>
      <c r="U346" s="682"/>
      <c r="V346" s="682"/>
      <c r="W346" s="682"/>
      <c r="X346" s="682"/>
      <c r="Y346" s="682"/>
      <c r="Z346" s="682"/>
      <c r="AA346" s="682"/>
      <c r="AB346" s="682"/>
      <c r="AC346" s="682"/>
      <c r="AD346" s="682"/>
      <c r="AE346" s="682"/>
      <c r="AF346" s="682"/>
      <c r="AG346" s="682"/>
      <c r="AH346" s="682"/>
      <c r="AI346" s="682"/>
      <c r="AJ346" s="682"/>
      <c r="AK346" s="682"/>
      <c r="AL346" s="682"/>
      <c r="AM346" s="682"/>
      <c r="AN346" s="682"/>
      <c r="AO346" s="682"/>
      <c r="AP346" s="682"/>
      <c r="AQ346" s="682"/>
      <c r="AR346" s="682"/>
      <c r="AS346" s="682"/>
      <c r="AT346" s="682"/>
      <c r="AU346" s="682"/>
      <c r="AV346" s="682"/>
      <c r="AW346" s="682"/>
      <c r="AX346" s="682"/>
      <c r="AY346" s="682"/>
      <c r="AZ346" s="682"/>
      <c r="BA346" s="682"/>
      <c r="BB346" s="682"/>
      <c r="BC346" s="682"/>
      <c r="BD346" s="682"/>
      <c r="BE346" s="682"/>
      <c r="BF346" s="682"/>
      <c r="BG346" s="682"/>
      <c r="BH346" s="682"/>
      <c r="BI346" s="682"/>
      <c r="BJ346" s="682"/>
      <c r="BK346" s="682"/>
      <c r="BL346" s="682"/>
      <c r="BM346" s="682"/>
      <c r="BN346" s="682"/>
      <c r="BO346" s="682"/>
      <c r="BP346" s="682"/>
      <c r="BQ346" s="682"/>
      <c r="BR346" s="682"/>
      <c r="BS346" s="682"/>
      <c r="BT346" s="682"/>
      <c r="BU346" s="682"/>
      <c r="BV346" s="682"/>
      <c r="BW346" s="682"/>
      <c r="BX346" s="682"/>
      <c r="BY346" s="682"/>
      <c r="BZ346" s="682"/>
      <c r="CA346" s="682"/>
      <c r="CB346" s="682"/>
      <c r="CC346" s="682"/>
      <c r="CD346" s="682"/>
      <c r="CE346" s="682"/>
      <c r="CF346" s="682"/>
      <c r="CG346" s="682"/>
      <c r="CH346" s="682"/>
      <c r="CI346" s="682"/>
      <c r="CJ346" s="682"/>
      <c r="CK346" s="682"/>
      <c r="CL346" s="682"/>
      <c r="CM346" s="682"/>
      <c r="CN346" s="682"/>
      <c r="CO346" s="682"/>
      <c r="CP346" s="682"/>
      <c r="CQ346" s="682"/>
      <c r="CR346" s="682"/>
      <c r="CS346" s="83"/>
    </row>
    <row r="347" spans="2:98" ht="7.5" customHeight="1" x14ac:dyDescent="0.2">
      <c r="B347" s="82"/>
      <c r="C347" s="1"/>
      <c r="D347" s="65"/>
      <c r="E347" s="65"/>
      <c r="F347" s="65"/>
      <c r="G347" s="65"/>
      <c r="H347" s="671" t="s">
        <v>187</v>
      </c>
      <c r="I347" s="671"/>
      <c r="J347" s="671"/>
      <c r="K347" s="671"/>
      <c r="L347" s="671"/>
      <c r="M347" s="671"/>
      <c r="N347" s="671"/>
      <c r="O347" s="671"/>
      <c r="P347" s="671"/>
      <c r="Q347" s="671"/>
      <c r="R347" s="671"/>
      <c r="S347" s="671"/>
      <c r="T347" s="671"/>
      <c r="U347" s="671"/>
      <c r="V347" s="671"/>
      <c r="W347" s="671"/>
      <c r="X347" s="671"/>
      <c r="Y347" s="671"/>
      <c r="Z347" s="671"/>
      <c r="AA347" s="671"/>
      <c r="AB347" s="671"/>
      <c r="AC347" s="671"/>
      <c r="AD347" s="671"/>
      <c r="AE347" s="671"/>
      <c r="AF347" s="671"/>
      <c r="AG347" s="671"/>
      <c r="AH347" s="671"/>
      <c r="AI347" s="671"/>
      <c r="AJ347" s="671"/>
      <c r="AK347" s="671"/>
      <c r="AL347" s="671"/>
      <c r="AM347" s="671"/>
      <c r="AN347" s="671"/>
      <c r="AO347" s="671"/>
      <c r="AP347" s="671"/>
      <c r="AQ347" s="671"/>
      <c r="AR347" s="671"/>
      <c r="AS347" s="671"/>
      <c r="AT347" s="671"/>
      <c r="AU347" s="671"/>
      <c r="AV347" s="671"/>
      <c r="AW347" s="671"/>
      <c r="AX347" s="671"/>
      <c r="AY347" s="671"/>
      <c r="AZ347" s="671"/>
      <c r="BA347" s="671"/>
      <c r="BB347" s="671"/>
      <c r="BC347" s="671"/>
      <c r="BD347" s="671"/>
      <c r="BE347" s="671"/>
      <c r="BF347" s="671"/>
      <c r="BG347" s="671"/>
      <c r="BH347" s="671"/>
      <c r="BI347" s="671"/>
      <c r="BJ347" s="671"/>
      <c r="BK347" s="671"/>
      <c r="BL347" s="671"/>
      <c r="BM347" s="671"/>
      <c r="BN347" s="671"/>
      <c r="BO347" s="671"/>
      <c r="BP347" s="671"/>
      <c r="BQ347" s="671"/>
      <c r="BR347" s="671"/>
      <c r="BS347" s="671"/>
      <c r="BT347" s="671"/>
      <c r="BU347" s="671"/>
      <c r="BV347" s="671"/>
      <c r="BW347" s="671"/>
      <c r="BX347" s="671"/>
      <c r="BY347" s="671"/>
      <c r="BZ347" s="671"/>
      <c r="CA347" s="671"/>
      <c r="CB347" s="671"/>
      <c r="CC347" s="671"/>
      <c r="CD347" s="671"/>
      <c r="CE347" s="671"/>
      <c r="CF347" s="671"/>
      <c r="CG347" s="671"/>
      <c r="CH347" s="671"/>
      <c r="CI347" s="671"/>
      <c r="CJ347" s="671"/>
      <c r="CK347" s="671"/>
      <c r="CL347" s="671"/>
      <c r="CM347" s="671"/>
      <c r="CN347" s="671"/>
      <c r="CO347" s="671"/>
      <c r="CP347" s="671"/>
      <c r="CQ347" s="671"/>
      <c r="CR347" s="671"/>
      <c r="CS347" s="83"/>
    </row>
    <row r="348" spans="2:98" ht="7.5" customHeight="1" x14ac:dyDescent="0.2">
      <c r="B348" s="82"/>
      <c r="C348" s="1"/>
      <c r="D348" s="65"/>
      <c r="E348" s="65"/>
      <c r="F348" s="65"/>
      <c r="G348" s="65"/>
      <c r="H348" s="671"/>
      <c r="I348" s="671"/>
      <c r="J348" s="671"/>
      <c r="K348" s="671"/>
      <c r="L348" s="671"/>
      <c r="M348" s="671"/>
      <c r="N348" s="671"/>
      <c r="O348" s="671"/>
      <c r="P348" s="671"/>
      <c r="Q348" s="671"/>
      <c r="R348" s="671"/>
      <c r="S348" s="671"/>
      <c r="T348" s="671"/>
      <c r="U348" s="671"/>
      <c r="V348" s="671"/>
      <c r="W348" s="671"/>
      <c r="X348" s="671"/>
      <c r="Y348" s="671"/>
      <c r="Z348" s="671"/>
      <c r="AA348" s="671"/>
      <c r="AB348" s="671"/>
      <c r="AC348" s="671"/>
      <c r="AD348" s="671"/>
      <c r="AE348" s="671"/>
      <c r="AF348" s="671"/>
      <c r="AG348" s="671"/>
      <c r="AH348" s="671"/>
      <c r="AI348" s="671"/>
      <c r="AJ348" s="671"/>
      <c r="AK348" s="671"/>
      <c r="AL348" s="671"/>
      <c r="AM348" s="671"/>
      <c r="AN348" s="671"/>
      <c r="AO348" s="671"/>
      <c r="AP348" s="671"/>
      <c r="AQ348" s="671"/>
      <c r="AR348" s="671"/>
      <c r="AS348" s="671"/>
      <c r="AT348" s="671"/>
      <c r="AU348" s="671"/>
      <c r="AV348" s="671"/>
      <c r="AW348" s="671"/>
      <c r="AX348" s="671"/>
      <c r="AY348" s="671"/>
      <c r="AZ348" s="671"/>
      <c r="BA348" s="671"/>
      <c r="BB348" s="671"/>
      <c r="BC348" s="671"/>
      <c r="BD348" s="671"/>
      <c r="BE348" s="671"/>
      <c r="BF348" s="671"/>
      <c r="BG348" s="671"/>
      <c r="BH348" s="671"/>
      <c r="BI348" s="671"/>
      <c r="BJ348" s="671"/>
      <c r="BK348" s="671"/>
      <c r="BL348" s="671"/>
      <c r="BM348" s="671"/>
      <c r="BN348" s="671"/>
      <c r="BO348" s="671"/>
      <c r="BP348" s="671"/>
      <c r="BQ348" s="671"/>
      <c r="BR348" s="671"/>
      <c r="BS348" s="671"/>
      <c r="BT348" s="671"/>
      <c r="BU348" s="671"/>
      <c r="BV348" s="671"/>
      <c r="BW348" s="671"/>
      <c r="BX348" s="671"/>
      <c r="BY348" s="671"/>
      <c r="BZ348" s="671"/>
      <c r="CA348" s="671"/>
      <c r="CB348" s="671"/>
      <c r="CC348" s="671"/>
      <c r="CD348" s="671"/>
      <c r="CE348" s="671"/>
      <c r="CF348" s="671"/>
      <c r="CG348" s="671"/>
      <c r="CH348" s="671"/>
      <c r="CI348" s="671"/>
      <c r="CJ348" s="671"/>
      <c r="CK348" s="671"/>
      <c r="CL348" s="671"/>
      <c r="CM348" s="671"/>
      <c r="CN348" s="671"/>
      <c r="CO348" s="671"/>
      <c r="CP348" s="671"/>
      <c r="CQ348" s="671"/>
      <c r="CR348" s="671"/>
      <c r="CS348" s="83"/>
    </row>
    <row r="349" spans="2:98" ht="7.5" customHeight="1" x14ac:dyDescent="0.2">
      <c r="B349" s="82"/>
      <c r="C349" s="1"/>
      <c r="D349" s="65"/>
      <c r="E349" s="65"/>
      <c r="F349" s="65"/>
      <c r="G349" s="65"/>
      <c r="H349" s="671"/>
      <c r="I349" s="671"/>
      <c r="J349" s="671"/>
      <c r="K349" s="671"/>
      <c r="L349" s="671"/>
      <c r="M349" s="671"/>
      <c r="N349" s="671"/>
      <c r="O349" s="671"/>
      <c r="P349" s="671"/>
      <c r="Q349" s="671"/>
      <c r="R349" s="671"/>
      <c r="S349" s="671"/>
      <c r="T349" s="671"/>
      <c r="U349" s="671"/>
      <c r="V349" s="671"/>
      <c r="W349" s="671"/>
      <c r="X349" s="671"/>
      <c r="Y349" s="671"/>
      <c r="Z349" s="671"/>
      <c r="AA349" s="671"/>
      <c r="AB349" s="671"/>
      <c r="AC349" s="671"/>
      <c r="AD349" s="671"/>
      <c r="AE349" s="671"/>
      <c r="AF349" s="671"/>
      <c r="AG349" s="671"/>
      <c r="AH349" s="671"/>
      <c r="AI349" s="671"/>
      <c r="AJ349" s="671"/>
      <c r="AK349" s="671"/>
      <c r="AL349" s="671"/>
      <c r="AM349" s="671"/>
      <c r="AN349" s="671"/>
      <c r="AO349" s="671"/>
      <c r="AP349" s="671"/>
      <c r="AQ349" s="671"/>
      <c r="AR349" s="671"/>
      <c r="AS349" s="671"/>
      <c r="AT349" s="671"/>
      <c r="AU349" s="671"/>
      <c r="AV349" s="671"/>
      <c r="AW349" s="671"/>
      <c r="AX349" s="671"/>
      <c r="AY349" s="671"/>
      <c r="AZ349" s="671"/>
      <c r="BA349" s="671"/>
      <c r="BB349" s="671"/>
      <c r="BC349" s="671"/>
      <c r="BD349" s="671"/>
      <c r="BE349" s="671"/>
      <c r="BF349" s="671"/>
      <c r="BG349" s="671"/>
      <c r="BH349" s="671"/>
      <c r="BI349" s="671"/>
      <c r="BJ349" s="671"/>
      <c r="BK349" s="671"/>
      <c r="BL349" s="671"/>
      <c r="BM349" s="671"/>
      <c r="BN349" s="671"/>
      <c r="BO349" s="671"/>
      <c r="BP349" s="671"/>
      <c r="BQ349" s="671"/>
      <c r="BR349" s="671"/>
      <c r="BS349" s="671"/>
      <c r="BT349" s="671"/>
      <c r="BU349" s="671"/>
      <c r="BV349" s="671"/>
      <c r="BW349" s="671"/>
      <c r="BX349" s="671"/>
      <c r="BY349" s="671"/>
      <c r="BZ349" s="671"/>
      <c r="CA349" s="671"/>
      <c r="CB349" s="671"/>
      <c r="CC349" s="671"/>
      <c r="CD349" s="671"/>
      <c r="CE349" s="671"/>
      <c r="CF349" s="671"/>
      <c r="CG349" s="671"/>
      <c r="CH349" s="671"/>
      <c r="CI349" s="671"/>
      <c r="CJ349" s="671"/>
      <c r="CK349" s="671"/>
      <c r="CL349" s="671"/>
      <c r="CM349" s="671"/>
      <c r="CN349" s="671"/>
      <c r="CO349" s="671"/>
      <c r="CP349" s="671"/>
      <c r="CQ349" s="671"/>
      <c r="CR349" s="671"/>
      <c r="CS349" s="83"/>
    </row>
    <row r="350" spans="2:98" ht="7.5" customHeight="1" x14ac:dyDescent="0.2">
      <c r="B350" s="82"/>
      <c r="C350" s="86"/>
      <c r="D350" s="306" t="s">
        <v>136</v>
      </c>
      <c r="E350" s="306"/>
      <c r="F350" s="306"/>
      <c r="G350" s="306"/>
      <c r="H350" s="304" t="s">
        <v>137</v>
      </c>
      <c r="I350" s="304"/>
      <c r="J350" s="304"/>
      <c r="K350" s="304"/>
      <c r="L350" s="304"/>
      <c r="M350" s="304"/>
      <c r="N350" s="304"/>
      <c r="O350" s="304"/>
      <c r="P350" s="304"/>
      <c r="Q350" s="304"/>
      <c r="R350" s="304"/>
      <c r="S350" s="304"/>
      <c r="T350" s="304"/>
      <c r="U350" s="304"/>
      <c r="V350" s="304"/>
      <c r="W350" s="304"/>
      <c r="X350" s="304"/>
      <c r="Y350" s="304"/>
      <c r="Z350" s="304"/>
      <c r="AA350" s="304"/>
      <c r="AB350" s="304"/>
      <c r="AC350" s="304"/>
      <c r="AD350" s="304"/>
      <c r="AE350" s="304"/>
      <c r="AF350" s="304"/>
      <c r="AG350" s="304"/>
      <c r="AH350" s="304"/>
      <c r="AI350" s="304"/>
      <c r="AJ350" s="304"/>
      <c r="AK350" s="304"/>
      <c r="AL350" s="304"/>
      <c r="AM350" s="304"/>
      <c r="AN350" s="304"/>
      <c r="AO350" s="304"/>
      <c r="AP350" s="304"/>
      <c r="AQ350" s="304"/>
      <c r="AR350" s="304"/>
      <c r="AS350" s="304"/>
      <c r="AT350" s="304"/>
      <c r="AU350" s="304"/>
      <c r="AV350" s="304"/>
      <c r="AW350" s="304"/>
      <c r="AX350" s="304"/>
      <c r="AY350" s="304"/>
      <c r="AZ350" s="304"/>
      <c r="BA350" s="304"/>
      <c r="BB350" s="304"/>
      <c r="BC350" s="304"/>
      <c r="BD350" s="304"/>
      <c r="BE350" s="304"/>
      <c r="BF350" s="304"/>
      <c r="BG350" s="304"/>
      <c r="BH350" s="304"/>
      <c r="BI350" s="304"/>
      <c r="BJ350" s="304"/>
      <c r="BK350" s="304"/>
      <c r="BL350" s="304"/>
      <c r="BM350" s="304"/>
      <c r="BN350" s="304"/>
      <c r="BO350" s="304"/>
      <c r="BP350" s="304"/>
      <c r="BQ350" s="304"/>
      <c r="BR350" s="304"/>
      <c r="BS350" s="304"/>
      <c r="BT350" s="304"/>
      <c r="BU350" s="304"/>
      <c r="BV350" s="304"/>
      <c r="BW350" s="304"/>
      <c r="BX350" s="304"/>
      <c r="BY350" s="304"/>
      <c r="BZ350" s="304"/>
      <c r="CA350" s="304"/>
      <c r="CB350" s="304"/>
      <c r="CC350" s="304"/>
      <c r="CD350" s="304"/>
      <c r="CE350" s="304"/>
      <c r="CF350" s="304"/>
      <c r="CG350" s="304"/>
      <c r="CH350" s="304"/>
      <c r="CI350" s="304"/>
      <c r="CJ350" s="304"/>
      <c r="CK350" s="304"/>
      <c r="CL350" s="304"/>
      <c r="CM350" s="304"/>
      <c r="CN350" s="304"/>
      <c r="CO350" s="304"/>
      <c r="CP350" s="304"/>
      <c r="CQ350" s="304"/>
      <c r="CR350" s="304"/>
      <c r="CS350" s="83"/>
    </row>
    <row r="351" spans="2:98" ht="7.5" customHeight="1" x14ac:dyDescent="0.2">
      <c r="B351" s="82"/>
      <c r="C351" s="86"/>
      <c r="D351" s="306"/>
      <c r="E351" s="306"/>
      <c r="F351" s="306"/>
      <c r="G351" s="306"/>
      <c r="H351" s="304"/>
      <c r="I351" s="304"/>
      <c r="J351" s="304"/>
      <c r="K351" s="304"/>
      <c r="L351" s="304"/>
      <c r="M351" s="304"/>
      <c r="N351" s="304"/>
      <c r="O351" s="304"/>
      <c r="P351" s="304"/>
      <c r="Q351" s="304"/>
      <c r="R351" s="304"/>
      <c r="S351" s="304"/>
      <c r="T351" s="304"/>
      <c r="U351" s="304"/>
      <c r="V351" s="304"/>
      <c r="W351" s="304"/>
      <c r="X351" s="304"/>
      <c r="Y351" s="304"/>
      <c r="Z351" s="304"/>
      <c r="AA351" s="304"/>
      <c r="AB351" s="304"/>
      <c r="AC351" s="304"/>
      <c r="AD351" s="304"/>
      <c r="AE351" s="304"/>
      <c r="AF351" s="304"/>
      <c r="AG351" s="304"/>
      <c r="AH351" s="304"/>
      <c r="AI351" s="304"/>
      <c r="AJ351" s="304"/>
      <c r="AK351" s="304"/>
      <c r="AL351" s="304"/>
      <c r="AM351" s="304"/>
      <c r="AN351" s="304"/>
      <c r="AO351" s="304"/>
      <c r="AP351" s="304"/>
      <c r="AQ351" s="304"/>
      <c r="AR351" s="304"/>
      <c r="AS351" s="304"/>
      <c r="AT351" s="304"/>
      <c r="AU351" s="304"/>
      <c r="AV351" s="304"/>
      <c r="AW351" s="304"/>
      <c r="AX351" s="304"/>
      <c r="AY351" s="304"/>
      <c r="AZ351" s="304"/>
      <c r="BA351" s="304"/>
      <c r="BB351" s="304"/>
      <c r="BC351" s="304"/>
      <c r="BD351" s="304"/>
      <c r="BE351" s="304"/>
      <c r="BF351" s="304"/>
      <c r="BG351" s="304"/>
      <c r="BH351" s="304"/>
      <c r="BI351" s="304"/>
      <c r="BJ351" s="304"/>
      <c r="BK351" s="304"/>
      <c r="BL351" s="304"/>
      <c r="BM351" s="304"/>
      <c r="BN351" s="304"/>
      <c r="BO351" s="304"/>
      <c r="BP351" s="304"/>
      <c r="BQ351" s="304"/>
      <c r="BR351" s="304"/>
      <c r="BS351" s="304"/>
      <c r="BT351" s="304"/>
      <c r="BU351" s="304"/>
      <c r="BV351" s="304"/>
      <c r="BW351" s="304"/>
      <c r="BX351" s="304"/>
      <c r="BY351" s="304"/>
      <c r="BZ351" s="304"/>
      <c r="CA351" s="304"/>
      <c r="CB351" s="304"/>
      <c r="CC351" s="304"/>
      <c r="CD351" s="304"/>
      <c r="CE351" s="304"/>
      <c r="CF351" s="304"/>
      <c r="CG351" s="304"/>
      <c r="CH351" s="304"/>
      <c r="CI351" s="304"/>
      <c r="CJ351" s="304"/>
      <c r="CK351" s="304"/>
      <c r="CL351" s="304"/>
      <c r="CM351" s="304"/>
      <c r="CN351" s="304"/>
      <c r="CO351" s="304"/>
      <c r="CP351" s="304"/>
      <c r="CQ351" s="304"/>
      <c r="CR351" s="304"/>
      <c r="CS351" s="84"/>
      <c r="CT351" s="64"/>
    </row>
    <row r="352" spans="2:98" ht="7.5" customHeight="1" x14ac:dyDescent="0.2">
      <c r="B352" s="82"/>
      <c r="C352" s="86"/>
      <c r="D352" s="93"/>
      <c r="E352" s="93"/>
      <c r="F352" s="93"/>
      <c r="G352" s="91"/>
      <c r="H352" s="304" t="s">
        <v>138</v>
      </c>
      <c r="I352" s="304"/>
      <c r="J352" s="304"/>
      <c r="K352" s="304"/>
      <c r="L352" s="304"/>
      <c r="M352" s="304"/>
      <c r="N352" s="304"/>
      <c r="O352" s="304"/>
      <c r="P352" s="304"/>
      <c r="Q352" s="304"/>
      <c r="R352" s="304"/>
      <c r="S352" s="304"/>
      <c r="T352" s="304"/>
      <c r="U352" s="304"/>
      <c r="V352" s="304"/>
      <c r="W352" s="304"/>
      <c r="X352" s="304"/>
      <c r="Y352" s="304"/>
      <c r="Z352" s="304"/>
      <c r="AA352" s="304"/>
      <c r="AB352" s="304"/>
      <c r="AC352" s="304"/>
      <c r="AD352" s="304"/>
      <c r="AE352" s="304"/>
      <c r="AF352" s="304"/>
      <c r="AG352" s="304"/>
      <c r="AH352" s="304"/>
      <c r="AI352" s="304"/>
      <c r="AJ352" s="304"/>
      <c r="AK352" s="304"/>
      <c r="AL352" s="304"/>
      <c r="AM352" s="304"/>
      <c r="AN352" s="304"/>
      <c r="AO352" s="304"/>
      <c r="AP352" s="304"/>
      <c r="AQ352" s="304"/>
      <c r="AR352" s="304"/>
      <c r="AS352" s="304"/>
      <c r="AT352" s="304"/>
      <c r="AU352" s="304"/>
      <c r="AV352" s="304"/>
      <c r="AW352" s="304"/>
      <c r="AX352" s="304"/>
      <c r="AY352" s="304"/>
      <c r="AZ352" s="304"/>
      <c r="BA352" s="304"/>
      <c r="BB352" s="304"/>
      <c r="BC352" s="304"/>
      <c r="BD352" s="304"/>
      <c r="BE352" s="304"/>
      <c r="BF352" s="304"/>
      <c r="BG352" s="304"/>
      <c r="BH352" s="304"/>
      <c r="BI352" s="304"/>
      <c r="BJ352" s="304"/>
      <c r="BK352" s="304"/>
      <c r="BL352" s="304"/>
      <c r="BM352" s="304"/>
      <c r="BN352" s="304"/>
      <c r="BO352" s="304"/>
      <c r="BP352" s="304"/>
      <c r="BQ352" s="304"/>
      <c r="BR352" s="304"/>
      <c r="BS352" s="304"/>
      <c r="BT352" s="304"/>
      <c r="BU352" s="304"/>
      <c r="BV352" s="304"/>
      <c r="BW352" s="304"/>
      <c r="BX352" s="304"/>
      <c r="BY352" s="304"/>
      <c r="BZ352" s="304"/>
      <c r="CA352" s="304"/>
      <c r="CB352" s="304"/>
      <c r="CC352" s="304"/>
      <c r="CD352" s="304"/>
      <c r="CE352" s="304"/>
      <c r="CF352" s="304"/>
      <c r="CG352" s="304"/>
      <c r="CH352" s="304"/>
      <c r="CI352" s="304"/>
      <c r="CJ352" s="304"/>
      <c r="CK352" s="304"/>
      <c r="CL352" s="304"/>
      <c r="CM352" s="304"/>
      <c r="CN352" s="304"/>
      <c r="CO352" s="304"/>
      <c r="CP352" s="304"/>
      <c r="CQ352" s="304"/>
      <c r="CR352" s="304"/>
      <c r="CS352" s="84"/>
      <c r="CT352" s="64"/>
    </row>
    <row r="353" spans="2:98" ht="7.5" customHeight="1" x14ac:dyDescent="0.2">
      <c r="B353" s="82"/>
      <c r="C353" s="86"/>
      <c r="D353" s="93"/>
      <c r="E353" s="93"/>
      <c r="F353" s="93"/>
      <c r="G353" s="92"/>
      <c r="H353" s="304"/>
      <c r="I353" s="304"/>
      <c r="J353" s="304"/>
      <c r="K353" s="304"/>
      <c r="L353" s="304"/>
      <c r="M353" s="304"/>
      <c r="N353" s="304"/>
      <c r="O353" s="304"/>
      <c r="P353" s="304"/>
      <c r="Q353" s="304"/>
      <c r="R353" s="304"/>
      <c r="S353" s="304"/>
      <c r="T353" s="304"/>
      <c r="U353" s="304"/>
      <c r="V353" s="304"/>
      <c r="W353" s="304"/>
      <c r="X353" s="304"/>
      <c r="Y353" s="304"/>
      <c r="Z353" s="304"/>
      <c r="AA353" s="304"/>
      <c r="AB353" s="304"/>
      <c r="AC353" s="304"/>
      <c r="AD353" s="304"/>
      <c r="AE353" s="304"/>
      <c r="AF353" s="304"/>
      <c r="AG353" s="304"/>
      <c r="AH353" s="304"/>
      <c r="AI353" s="304"/>
      <c r="AJ353" s="304"/>
      <c r="AK353" s="304"/>
      <c r="AL353" s="304"/>
      <c r="AM353" s="304"/>
      <c r="AN353" s="304"/>
      <c r="AO353" s="304"/>
      <c r="AP353" s="304"/>
      <c r="AQ353" s="304"/>
      <c r="AR353" s="304"/>
      <c r="AS353" s="304"/>
      <c r="AT353" s="304"/>
      <c r="AU353" s="304"/>
      <c r="AV353" s="304"/>
      <c r="AW353" s="304"/>
      <c r="AX353" s="304"/>
      <c r="AY353" s="304"/>
      <c r="AZ353" s="304"/>
      <c r="BA353" s="304"/>
      <c r="BB353" s="304"/>
      <c r="BC353" s="304"/>
      <c r="BD353" s="304"/>
      <c r="BE353" s="304"/>
      <c r="BF353" s="304"/>
      <c r="BG353" s="304"/>
      <c r="BH353" s="304"/>
      <c r="BI353" s="304"/>
      <c r="BJ353" s="304"/>
      <c r="BK353" s="304"/>
      <c r="BL353" s="304"/>
      <c r="BM353" s="304"/>
      <c r="BN353" s="304"/>
      <c r="BO353" s="304"/>
      <c r="BP353" s="304"/>
      <c r="BQ353" s="304"/>
      <c r="BR353" s="304"/>
      <c r="BS353" s="304"/>
      <c r="BT353" s="304"/>
      <c r="BU353" s="304"/>
      <c r="BV353" s="304"/>
      <c r="BW353" s="304"/>
      <c r="BX353" s="304"/>
      <c r="BY353" s="304"/>
      <c r="BZ353" s="304"/>
      <c r="CA353" s="304"/>
      <c r="CB353" s="304"/>
      <c r="CC353" s="304"/>
      <c r="CD353" s="304"/>
      <c r="CE353" s="304"/>
      <c r="CF353" s="304"/>
      <c r="CG353" s="304"/>
      <c r="CH353" s="304"/>
      <c r="CI353" s="304"/>
      <c r="CJ353" s="304"/>
      <c r="CK353" s="304"/>
      <c r="CL353" s="304"/>
      <c r="CM353" s="304"/>
      <c r="CN353" s="304"/>
      <c r="CO353" s="304"/>
      <c r="CP353" s="304"/>
      <c r="CQ353" s="304"/>
      <c r="CR353" s="304"/>
      <c r="CS353" s="84"/>
      <c r="CT353" s="64"/>
    </row>
    <row r="354" spans="2:98" ht="7.5" customHeight="1" x14ac:dyDescent="0.2">
      <c r="B354" s="82"/>
      <c r="C354" s="86"/>
      <c r="D354" s="94"/>
      <c r="E354" s="94"/>
      <c r="F354" s="94"/>
      <c r="G354" s="92"/>
      <c r="H354" s="304" t="s">
        <v>139</v>
      </c>
      <c r="I354" s="304"/>
      <c r="J354" s="304"/>
      <c r="K354" s="304"/>
      <c r="L354" s="304"/>
      <c r="M354" s="304"/>
      <c r="N354" s="304"/>
      <c r="O354" s="304"/>
      <c r="P354" s="304"/>
      <c r="Q354" s="304"/>
      <c r="R354" s="304"/>
      <c r="S354" s="304"/>
      <c r="T354" s="304"/>
      <c r="U354" s="304"/>
      <c r="V354" s="304"/>
      <c r="W354" s="304"/>
      <c r="X354" s="304"/>
      <c r="Y354" s="304"/>
      <c r="Z354" s="304"/>
      <c r="AA354" s="304"/>
      <c r="AB354" s="304"/>
      <c r="AC354" s="304"/>
      <c r="AD354" s="304"/>
      <c r="AE354" s="304"/>
      <c r="AF354" s="304"/>
      <c r="AG354" s="304"/>
      <c r="AH354" s="304"/>
      <c r="AI354" s="304"/>
      <c r="AJ354" s="304"/>
      <c r="AK354" s="304"/>
      <c r="AL354" s="304"/>
      <c r="AM354" s="304"/>
      <c r="AN354" s="304"/>
      <c r="AO354" s="304"/>
      <c r="AP354" s="304"/>
      <c r="AQ354" s="304"/>
      <c r="AR354" s="304"/>
      <c r="AS354" s="304"/>
      <c r="AT354" s="304"/>
      <c r="AU354" s="304"/>
      <c r="AV354" s="304"/>
      <c r="AW354" s="304"/>
      <c r="AX354" s="304"/>
      <c r="AY354" s="304"/>
      <c r="AZ354" s="304"/>
      <c r="BA354" s="304"/>
      <c r="BB354" s="304"/>
      <c r="BC354" s="304"/>
      <c r="BD354" s="304"/>
      <c r="BE354" s="304"/>
      <c r="BF354" s="304"/>
      <c r="BG354" s="304"/>
      <c r="BH354" s="304"/>
      <c r="BI354" s="304"/>
      <c r="BJ354" s="304"/>
      <c r="BK354" s="304"/>
      <c r="BL354" s="304"/>
      <c r="BM354" s="304"/>
      <c r="BN354" s="304"/>
      <c r="BO354" s="304"/>
      <c r="BP354" s="304"/>
      <c r="BQ354" s="304"/>
      <c r="BR354" s="304"/>
      <c r="BS354" s="304"/>
      <c r="BT354" s="304"/>
      <c r="BU354" s="304"/>
      <c r="BV354" s="304"/>
      <c r="BW354" s="304"/>
      <c r="BX354" s="304"/>
      <c r="BY354" s="304"/>
      <c r="BZ354" s="304"/>
      <c r="CA354" s="304"/>
      <c r="CB354" s="304"/>
      <c r="CC354" s="304"/>
      <c r="CD354" s="304"/>
      <c r="CE354" s="304"/>
      <c r="CF354" s="304"/>
      <c r="CG354" s="304"/>
      <c r="CH354" s="304"/>
      <c r="CI354" s="304"/>
      <c r="CJ354" s="304"/>
      <c r="CK354" s="304"/>
      <c r="CL354" s="304"/>
      <c r="CM354" s="304"/>
      <c r="CN354" s="304"/>
      <c r="CO354" s="304"/>
      <c r="CP354" s="304"/>
      <c r="CQ354" s="304"/>
      <c r="CR354" s="304"/>
      <c r="CS354" s="84"/>
      <c r="CT354" s="64"/>
    </row>
    <row r="355" spans="2:98" ht="7.5" customHeight="1" x14ac:dyDescent="0.2">
      <c r="B355" s="82"/>
      <c r="C355" s="86"/>
      <c r="D355" s="94"/>
      <c r="E355" s="94"/>
      <c r="F355" s="94"/>
      <c r="G355" s="92"/>
      <c r="H355" s="304"/>
      <c r="I355" s="304"/>
      <c r="J355" s="304"/>
      <c r="K355" s="304"/>
      <c r="L355" s="304"/>
      <c r="M355" s="304"/>
      <c r="N355" s="304"/>
      <c r="O355" s="304"/>
      <c r="P355" s="304"/>
      <c r="Q355" s="304"/>
      <c r="R355" s="304"/>
      <c r="S355" s="304"/>
      <c r="T355" s="304"/>
      <c r="U355" s="304"/>
      <c r="V355" s="304"/>
      <c r="W355" s="304"/>
      <c r="X355" s="304"/>
      <c r="Y355" s="304"/>
      <c r="Z355" s="304"/>
      <c r="AA355" s="304"/>
      <c r="AB355" s="304"/>
      <c r="AC355" s="304"/>
      <c r="AD355" s="304"/>
      <c r="AE355" s="304"/>
      <c r="AF355" s="304"/>
      <c r="AG355" s="304"/>
      <c r="AH355" s="304"/>
      <c r="AI355" s="304"/>
      <c r="AJ355" s="304"/>
      <c r="AK355" s="304"/>
      <c r="AL355" s="304"/>
      <c r="AM355" s="304"/>
      <c r="AN355" s="304"/>
      <c r="AO355" s="304"/>
      <c r="AP355" s="304"/>
      <c r="AQ355" s="304"/>
      <c r="AR355" s="304"/>
      <c r="AS355" s="304"/>
      <c r="AT355" s="304"/>
      <c r="AU355" s="304"/>
      <c r="AV355" s="304"/>
      <c r="AW355" s="304"/>
      <c r="AX355" s="304"/>
      <c r="AY355" s="304"/>
      <c r="AZ355" s="304"/>
      <c r="BA355" s="304"/>
      <c r="BB355" s="304"/>
      <c r="BC355" s="304"/>
      <c r="BD355" s="304"/>
      <c r="BE355" s="304"/>
      <c r="BF355" s="304"/>
      <c r="BG355" s="304"/>
      <c r="BH355" s="304"/>
      <c r="BI355" s="304"/>
      <c r="BJ355" s="304"/>
      <c r="BK355" s="304"/>
      <c r="BL355" s="304"/>
      <c r="BM355" s="304"/>
      <c r="BN355" s="304"/>
      <c r="BO355" s="304"/>
      <c r="BP355" s="304"/>
      <c r="BQ355" s="304"/>
      <c r="BR355" s="304"/>
      <c r="BS355" s="304"/>
      <c r="BT355" s="304"/>
      <c r="BU355" s="304"/>
      <c r="BV355" s="304"/>
      <c r="BW355" s="304"/>
      <c r="BX355" s="304"/>
      <c r="BY355" s="304"/>
      <c r="BZ355" s="304"/>
      <c r="CA355" s="304"/>
      <c r="CB355" s="304"/>
      <c r="CC355" s="304"/>
      <c r="CD355" s="304"/>
      <c r="CE355" s="304"/>
      <c r="CF355" s="304"/>
      <c r="CG355" s="304"/>
      <c r="CH355" s="304"/>
      <c r="CI355" s="304"/>
      <c r="CJ355" s="304"/>
      <c r="CK355" s="304"/>
      <c r="CL355" s="304"/>
      <c r="CM355" s="304"/>
      <c r="CN355" s="304"/>
      <c r="CO355" s="304"/>
      <c r="CP355" s="304"/>
      <c r="CQ355" s="304"/>
      <c r="CR355" s="304"/>
      <c r="CS355" s="84"/>
      <c r="CT355" s="1"/>
    </row>
    <row r="356" spans="2:98" ht="7.5" customHeight="1" x14ac:dyDescent="0.2">
      <c r="B356" s="82"/>
      <c r="C356" s="86"/>
      <c r="D356" s="94"/>
      <c r="E356" s="94"/>
      <c r="F356" s="94"/>
      <c r="G356" s="92"/>
      <c r="H356" s="456" t="s">
        <v>140</v>
      </c>
      <c r="I356" s="456"/>
      <c r="J356" s="456"/>
      <c r="K356" s="456"/>
      <c r="L356" s="456"/>
      <c r="M356" s="456"/>
      <c r="N356" s="456"/>
      <c r="O356" s="456"/>
      <c r="P356" s="456"/>
      <c r="Q356" s="456"/>
      <c r="R356" s="456"/>
      <c r="S356" s="456"/>
      <c r="T356" s="456"/>
      <c r="U356" s="456"/>
      <c r="V356" s="456"/>
      <c r="W356" s="456"/>
      <c r="X356" s="456"/>
      <c r="Y356" s="456"/>
      <c r="Z356" s="456"/>
      <c r="AA356" s="456"/>
      <c r="AB356" s="456"/>
      <c r="AC356" s="456"/>
      <c r="AD356" s="456"/>
      <c r="AE356" s="456"/>
      <c r="AF356" s="456"/>
      <c r="AG356" s="456"/>
      <c r="AH356" s="456"/>
      <c r="AI356" s="456"/>
      <c r="AJ356" s="456"/>
      <c r="AK356" s="456"/>
      <c r="AL356" s="456"/>
      <c r="AM356" s="456"/>
      <c r="AN356" s="456"/>
      <c r="AO356" s="456"/>
      <c r="AP356" s="456"/>
      <c r="AQ356" s="456"/>
      <c r="AR356" s="456"/>
      <c r="AS356" s="456"/>
      <c r="AT356" s="456"/>
      <c r="AU356" s="456"/>
      <c r="AV356" s="456"/>
      <c r="AW356" s="456"/>
      <c r="AX356" s="456"/>
      <c r="AY356" s="456"/>
      <c r="AZ356" s="456"/>
      <c r="BA356" s="456"/>
      <c r="BB356" s="456"/>
      <c r="BC356" s="456"/>
      <c r="BD356" s="456"/>
      <c r="BE356" s="456"/>
      <c r="BF356" s="456"/>
      <c r="BG356" s="456"/>
      <c r="BH356" s="456"/>
      <c r="BI356" s="456"/>
      <c r="BJ356" s="456"/>
      <c r="BK356" s="456"/>
      <c r="BL356" s="456"/>
      <c r="BM356" s="456"/>
      <c r="BN356" s="456"/>
      <c r="BO356" s="456"/>
      <c r="BP356" s="456"/>
      <c r="BQ356" s="456"/>
      <c r="BR356" s="456"/>
      <c r="BS356" s="456"/>
      <c r="BT356" s="456"/>
      <c r="BU356" s="456"/>
      <c r="BV356" s="456"/>
      <c r="BW356" s="456"/>
      <c r="BX356" s="456"/>
      <c r="BY356" s="456"/>
      <c r="BZ356" s="456"/>
      <c r="CA356" s="456"/>
      <c r="CB356" s="456"/>
      <c r="CC356" s="456"/>
      <c r="CD356" s="456"/>
      <c r="CE356" s="456"/>
      <c r="CF356" s="456"/>
      <c r="CG356" s="456"/>
      <c r="CH356" s="456"/>
      <c r="CI356" s="456"/>
      <c r="CJ356" s="456"/>
      <c r="CK356" s="456"/>
      <c r="CL356" s="456"/>
      <c r="CM356" s="456"/>
      <c r="CN356" s="456"/>
      <c r="CO356" s="456"/>
      <c r="CP356" s="456"/>
      <c r="CQ356" s="456"/>
      <c r="CR356" s="456"/>
      <c r="CS356" s="84"/>
      <c r="CT356" s="1"/>
    </row>
    <row r="357" spans="2:98" ht="7.5" customHeight="1" x14ac:dyDescent="0.2">
      <c r="B357" s="82"/>
      <c r="C357" s="86"/>
      <c r="D357" s="94"/>
      <c r="E357" s="94"/>
      <c r="F357" s="94"/>
      <c r="G357" s="92"/>
      <c r="H357" s="456"/>
      <c r="I357" s="456"/>
      <c r="J357" s="456"/>
      <c r="K357" s="456"/>
      <c r="L357" s="456"/>
      <c r="M357" s="456"/>
      <c r="N357" s="456"/>
      <c r="O357" s="456"/>
      <c r="P357" s="456"/>
      <c r="Q357" s="456"/>
      <c r="R357" s="456"/>
      <c r="S357" s="456"/>
      <c r="T357" s="456"/>
      <c r="U357" s="456"/>
      <c r="V357" s="456"/>
      <c r="W357" s="456"/>
      <c r="X357" s="456"/>
      <c r="Y357" s="456"/>
      <c r="Z357" s="456"/>
      <c r="AA357" s="456"/>
      <c r="AB357" s="456"/>
      <c r="AC357" s="456"/>
      <c r="AD357" s="456"/>
      <c r="AE357" s="456"/>
      <c r="AF357" s="456"/>
      <c r="AG357" s="456"/>
      <c r="AH357" s="456"/>
      <c r="AI357" s="456"/>
      <c r="AJ357" s="456"/>
      <c r="AK357" s="456"/>
      <c r="AL357" s="456"/>
      <c r="AM357" s="456"/>
      <c r="AN357" s="456"/>
      <c r="AO357" s="456"/>
      <c r="AP357" s="456"/>
      <c r="AQ357" s="456"/>
      <c r="AR357" s="456"/>
      <c r="AS357" s="456"/>
      <c r="AT357" s="456"/>
      <c r="AU357" s="456"/>
      <c r="AV357" s="456"/>
      <c r="AW357" s="456"/>
      <c r="AX357" s="456"/>
      <c r="AY357" s="456"/>
      <c r="AZ357" s="456"/>
      <c r="BA357" s="456"/>
      <c r="BB357" s="456"/>
      <c r="BC357" s="456"/>
      <c r="BD357" s="456"/>
      <c r="BE357" s="456"/>
      <c r="BF357" s="456"/>
      <c r="BG357" s="456"/>
      <c r="BH357" s="456"/>
      <c r="BI357" s="456"/>
      <c r="BJ357" s="456"/>
      <c r="BK357" s="456"/>
      <c r="BL357" s="456"/>
      <c r="BM357" s="456"/>
      <c r="BN357" s="456"/>
      <c r="BO357" s="456"/>
      <c r="BP357" s="456"/>
      <c r="BQ357" s="456"/>
      <c r="BR357" s="456"/>
      <c r="BS357" s="456"/>
      <c r="BT357" s="456"/>
      <c r="BU357" s="456"/>
      <c r="BV357" s="456"/>
      <c r="BW357" s="456"/>
      <c r="BX357" s="456"/>
      <c r="BY357" s="456"/>
      <c r="BZ357" s="456"/>
      <c r="CA357" s="456"/>
      <c r="CB357" s="456"/>
      <c r="CC357" s="456"/>
      <c r="CD357" s="456"/>
      <c r="CE357" s="456"/>
      <c r="CF357" s="456"/>
      <c r="CG357" s="456"/>
      <c r="CH357" s="456"/>
      <c r="CI357" s="456"/>
      <c r="CJ357" s="456"/>
      <c r="CK357" s="456"/>
      <c r="CL357" s="456"/>
      <c r="CM357" s="456"/>
      <c r="CN357" s="456"/>
      <c r="CO357" s="456"/>
      <c r="CP357" s="456"/>
      <c r="CQ357" s="456"/>
      <c r="CR357" s="456"/>
      <c r="CS357" s="84"/>
      <c r="CT357" s="1"/>
    </row>
    <row r="358" spans="2:98" ht="7.5" customHeight="1" x14ac:dyDescent="0.2">
      <c r="B358" s="82"/>
      <c r="C358" s="86"/>
      <c r="D358" s="306" t="s">
        <v>141</v>
      </c>
      <c r="E358" s="306"/>
      <c r="F358" s="306"/>
      <c r="G358" s="306"/>
      <c r="H358" s="304" t="s">
        <v>142</v>
      </c>
      <c r="I358" s="304"/>
      <c r="J358" s="304"/>
      <c r="K358" s="304"/>
      <c r="L358" s="304"/>
      <c r="M358" s="304"/>
      <c r="N358" s="304"/>
      <c r="O358" s="304"/>
      <c r="P358" s="304"/>
      <c r="Q358" s="304"/>
      <c r="R358" s="304"/>
      <c r="S358" s="304"/>
      <c r="T358" s="304"/>
      <c r="U358" s="304"/>
      <c r="V358" s="304"/>
      <c r="W358" s="304"/>
      <c r="X358" s="304"/>
      <c r="Y358" s="304"/>
      <c r="Z358" s="304"/>
      <c r="AA358" s="304"/>
      <c r="AB358" s="304"/>
      <c r="AC358" s="304"/>
      <c r="AD358" s="304"/>
      <c r="AE358" s="304"/>
      <c r="AF358" s="304"/>
      <c r="AG358" s="304"/>
      <c r="AH358" s="304"/>
      <c r="AI358" s="304"/>
      <c r="AJ358" s="304"/>
      <c r="AK358" s="304"/>
      <c r="AL358" s="304"/>
      <c r="AM358" s="304"/>
      <c r="AN358" s="304"/>
      <c r="AO358" s="304"/>
      <c r="AP358" s="304"/>
      <c r="AQ358" s="304"/>
      <c r="AR358" s="304"/>
      <c r="AS358" s="304"/>
      <c r="AT358" s="304"/>
      <c r="AU358" s="304"/>
      <c r="AV358" s="304"/>
      <c r="AW358" s="304"/>
      <c r="AX358" s="304"/>
      <c r="AY358" s="304"/>
      <c r="AZ358" s="304"/>
      <c r="BA358" s="304"/>
      <c r="BB358" s="304"/>
      <c r="BC358" s="304"/>
      <c r="BD358" s="304"/>
      <c r="BE358" s="304"/>
      <c r="BF358" s="304"/>
      <c r="BG358" s="304"/>
      <c r="BH358" s="304"/>
      <c r="BI358" s="304"/>
      <c r="BJ358" s="304"/>
      <c r="BK358" s="304"/>
      <c r="BL358" s="304"/>
      <c r="BM358" s="304"/>
      <c r="BN358" s="304"/>
      <c r="BO358" s="304"/>
      <c r="BP358" s="304"/>
      <c r="BQ358" s="304"/>
      <c r="BR358" s="304"/>
      <c r="BS358" s="304"/>
      <c r="BT358" s="304"/>
      <c r="BU358" s="304"/>
      <c r="BV358" s="304"/>
      <c r="BW358" s="304"/>
      <c r="BX358" s="304"/>
      <c r="BY358" s="304"/>
      <c r="BZ358" s="304"/>
      <c r="CA358" s="304"/>
      <c r="CB358" s="304"/>
      <c r="CC358" s="304"/>
      <c r="CD358" s="304"/>
      <c r="CE358" s="304"/>
      <c r="CF358" s="304"/>
      <c r="CG358" s="304"/>
      <c r="CH358" s="304"/>
      <c r="CI358" s="304"/>
      <c r="CJ358" s="304"/>
      <c r="CK358" s="304"/>
      <c r="CL358" s="304"/>
      <c r="CM358" s="304"/>
      <c r="CN358" s="304"/>
      <c r="CO358" s="304"/>
      <c r="CP358" s="304"/>
      <c r="CQ358" s="304"/>
      <c r="CR358" s="304"/>
      <c r="CS358" s="84"/>
      <c r="CT358" s="1"/>
    </row>
    <row r="359" spans="2:98" ht="7.5" customHeight="1" x14ac:dyDescent="0.2">
      <c r="B359" s="82"/>
      <c r="C359" s="86"/>
      <c r="D359" s="306"/>
      <c r="E359" s="306"/>
      <c r="F359" s="306"/>
      <c r="G359" s="306"/>
      <c r="H359" s="304"/>
      <c r="I359" s="304"/>
      <c r="J359" s="304"/>
      <c r="K359" s="304"/>
      <c r="L359" s="304"/>
      <c r="M359" s="304"/>
      <c r="N359" s="304"/>
      <c r="O359" s="304"/>
      <c r="P359" s="304"/>
      <c r="Q359" s="304"/>
      <c r="R359" s="304"/>
      <c r="S359" s="304"/>
      <c r="T359" s="304"/>
      <c r="U359" s="304"/>
      <c r="V359" s="304"/>
      <c r="W359" s="304"/>
      <c r="X359" s="304"/>
      <c r="Y359" s="304"/>
      <c r="Z359" s="304"/>
      <c r="AA359" s="304"/>
      <c r="AB359" s="304"/>
      <c r="AC359" s="304"/>
      <c r="AD359" s="304"/>
      <c r="AE359" s="304"/>
      <c r="AF359" s="304"/>
      <c r="AG359" s="304"/>
      <c r="AH359" s="304"/>
      <c r="AI359" s="304"/>
      <c r="AJ359" s="304"/>
      <c r="AK359" s="304"/>
      <c r="AL359" s="304"/>
      <c r="AM359" s="304"/>
      <c r="AN359" s="304"/>
      <c r="AO359" s="304"/>
      <c r="AP359" s="304"/>
      <c r="AQ359" s="304"/>
      <c r="AR359" s="304"/>
      <c r="AS359" s="304"/>
      <c r="AT359" s="304"/>
      <c r="AU359" s="304"/>
      <c r="AV359" s="304"/>
      <c r="AW359" s="304"/>
      <c r="AX359" s="304"/>
      <c r="AY359" s="304"/>
      <c r="AZ359" s="304"/>
      <c r="BA359" s="304"/>
      <c r="BB359" s="304"/>
      <c r="BC359" s="304"/>
      <c r="BD359" s="304"/>
      <c r="BE359" s="304"/>
      <c r="BF359" s="304"/>
      <c r="BG359" s="304"/>
      <c r="BH359" s="304"/>
      <c r="BI359" s="304"/>
      <c r="BJ359" s="304"/>
      <c r="BK359" s="304"/>
      <c r="BL359" s="304"/>
      <c r="BM359" s="304"/>
      <c r="BN359" s="304"/>
      <c r="BO359" s="304"/>
      <c r="BP359" s="304"/>
      <c r="BQ359" s="304"/>
      <c r="BR359" s="304"/>
      <c r="BS359" s="304"/>
      <c r="BT359" s="304"/>
      <c r="BU359" s="304"/>
      <c r="BV359" s="304"/>
      <c r="BW359" s="304"/>
      <c r="BX359" s="304"/>
      <c r="BY359" s="304"/>
      <c r="BZ359" s="304"/>
      <c r="CA359" s="304"/>
      <c r="CB359" s="304"/>
      <c r="CC359" s="304"/>
      <c r="CD359" s="304"/>
      <c r="CE359" s="304"/>
      <c r="CF359" s="304"/>
      <c r="CG359" s="304"/>
      <c r="CH359" s="304"/>
      <c r="CI359" s="304"/>
      <c r="CJ359" s="304"/>
      <c r="CK359" s="304"/>
      <c r="CL359" s="304"/>
      <c r="CM359" s="304"/>
      <c r="CN359" s="304"/>
      <c r="CO359" s="304"/>
      <c r="CP359" s="304"/>
      <c r="CQ359" s="304"/>
      <c r="CR359" s="304"/>
      <c r="CS359" s="84"/>
      <c r="CT359" s="1"/>
    </row>
    <row r="360" spans="2:98" ht="7.5" customHeight="1" x14ac:dyDescent="0.2">
      <c r="B360" s="82"/>
      <c r="C360" s="86"/>
      <c r="D360" s="92"/>
      <c r="E360" s="92"/>
      <c r="F360" s="92"/>
      <c r="G360" s="92"/>
      <c r="H360" s="304"/>
      <c r="I360" s="304"/>
      <c r="J360" s="304"/>
      <c r="K360" s="304"/>
      <c r="L360" s="304"/>
      <c r="M360" s="304"/>
      <c r="N360" s="304"/>
      <c r="O360" s="304"/>
      <c r="P360" s="304"/>
      <c r="Q360" s="304"/>
      <c r="R360" s="304"/>
      <c r="S360" s="304"/>
      <c r="T360" s="304"/>
      <c r="U360" s="304"/>
      <c r="V360" s="304"/>
      <c r="W360" s="304"/>
      <c r="X360" s="304"/>
      <c r="Y360" s="304"/>
      <c r="Z360" s="304"/>
      <c r="AA360" s="304"/>
      <c r="AB360" s="304"/>
      <c r="AC360" s="304"/>
      <c r="AD360" s="304"/>
      <c r="AE360" s="304"/>
      <c r="AF360" s="304"/>
      <c r="AG360" s="304"/>
      <c r="AH360" s="304"/>
      <c r="AI360" s="304"/>
      <c r="AJ360" s="304"/>
      <c r="AK360" s="304"/>
      <c r="AL360" s="304"/>
      <c r="AM360" s="304"/>
      <c r="AN360" s="304"/>
      <c r="AO360" s="304"/>
      <c r="AP360" s="304"/>
      <c r="AQ360" s="304"/>
      <c r="AR360" s="304"/>
      <c r="AS360" s="304"/>
      <c r="AT360" s="304"/>
      <c r="AU360" s="304"/>
      <c r="AV360" s="304"/>
      <c r="AW360" s="304"/>
      <c r="AX360" s="304"/>
      <c r="AY360" s="304"/>
      <c r="AZ360" s="304"/>
      <c r="BA360" s="304"/>
      <c r="BB360" s="304"/>
      <c r="BC360" s="304"/>
      <c r="BD360" s="304"/>
      <c r="BE360" s="304"/>
      <c r="BF360" s="304"/>
      <c r="BG360" s="304"/>
      <c r="BH360" s="304"/>
      <c r="BI360" s="304"/>
      <c r="BJ360" s="304"/>
      <c r="BK360" s="304"/>
      <c r="BL360" s="304"/>
      <c r="BM360" s="304"/>
      <c r="BN360" s="304"/>
      <c r="BO360" s="304"/>
      <c r="BP360" s="304"/>
      <c r="BQ360" s="304"/>
      <c r="BR360" s="304"/>
      <c r="BS360" s="304"/>
      <c r="BT360" s="304"/>
      <c r="BU360" s="304"/>
      <c r="BV360" s="304"/>
      <c r="BW360" s="304"/>
      <c r="BX360" s="304"/>
      <c r="BY360" s="304"/>
      <c r="BZ360" s="304"/>
      <c r="CA360" s="304"/>
      <c r="CB360" s="304"/>
      <c r="CC360" s="304"/>
      <c r="CD360" s="304"/>
      <c r="CE360" s="304"/>
      <c r="CF360" s="304"/>
      <c r="CG360" s="304"/>
      <c r="CH360" s="304"/>
      <c r="CI360" s="304"/>
      <c r="CJ360" s="304"/>
      <c r="CK360" s="304"/>
      <c r="CL360" s="304"/>
      <c r="CM360" s="304"/>
      <c r="CN360" s="304"/>
      <c r="CO360" s="304"/>
      <c r="CP360" s="304"/>
      <c r="CQ360" s="304"/>
      <c r="CR360" s="304"/>
      <c r="CS360" s="84"/>
      <c r="CT360" s="1"/>
    </row>
    <row r="361" spans="2:98" ht="7.5" customHeight="1" x14ac:dyDescent="0.2">
      <c r="B361" s="82"/>
      <c r="C361" s="86"/>
      <c r="D361" s="92"/>
      <c r="E361" s="92"/>
      <c r="F361" s="92"/>
      <c r="G361" s="92"/>
      <c r="H361" s="304"/>
      <c r="I361" s="304"/>
      <c r="J361" s="304"/>
      <c r="K361" s="304"/>
      <c r="L361" s="304"/>
      <c r="M361" s="304"/>
      <c r="N361" s="304"/>
      <c r="O361" s="304"/>
      <c r="P361" s="304"/>
      <c r="Q361" s="304"/>
      <c r="R361" s="304"/>
      <c r="S361" s="304"/>
      <c r="T361" s="304"/>
      <c r="U361" s="304"/>
      <c r="V361" s="304"/>
      <c r="W361" s="304"/>
      <c r="X361" s="304"/>
      <c r="Y361" s="304"/>
      <c r="Z361" s="304"/>
      <c r="AA361" s="304"/>
      <c r="AB361" s="304"/>
      <c r="AC361" s="304"/>
      <c r="AD361" s="304"/>
      <c r="AE361" s="304"/>
      <c r="AF361" s="304"/>
      <c r="AG361" s="304"/>
      <c r="AH361" s="304"/>
      <c r="AI361" s="304"/>
      <c r="AJ361" s="304"/>
      <c r="AK361" s="304"/>
      <c r="AL361" s="304"/>
      <c r="AM361" s="304"/>
      <c r="AN361" s="304"/>
      <c r="AO361" s="304"/>
      <c r="AP361" s="304"/>
      <c r="AQ361" s="304"/>
      <c r="AR361" s="304"/>
      <c r="AS361" s="304"/>
      <c r="AT361" s="304"/>
      <c r="AU361" s="304"/>
      <c r="AV361" s="304"/>
      <c r="AW361" s="304"/>
      <c r="AX361" s="304"/>
      <c r="AY361" s="304"/>
      <c r="AZ361" s="304"/>
      <c r="BA361" s="304"/>
      <c r="BB361" s="304"/>
      <c r="BC361" s="304"/>
      <c r="BD361" s="304"/>
      <c r="BE361" s="304"/>
      <c r="BF361" s="304"/>
      <c r="BG361" s="304"/>
      <c r="BH361" s="304"/>
      <c r="BI361" s="304"/>
      <c r="BJ361" s="304"/>
      <c r="BK361" s="304"/>
      <c r="BL361" s="304"/>
      <c r="BM361" s="304"/>
      <c r="BN361" s="304"/>
      <c r="BO361" s="304"/>
      <c r="BP361" s="304"/>
      <c r="BQ361" s="304"/>
      <c r="BR361" s="304"/>
      <c r="BS361" s="304"/>
      <c r="BT361" s="304"/>
      <c r="BU361" s="304"/>
      <c r="BV361" s="304"/>
      <c r="BW361" s="304"/>
      <c r="BX361" s="304"/>
      <c r="BY361" s="304"/>
      <c r="BZ361" s="304"/>
      <c r="CA361" s="304"/>
      <c r="CB361" s="304"/>
      <c r="CC361" s="304"/>
      <c r="CD361" s="304"/>
      <c r="CE361" s="304"/>
      <c r="CF361" s="304"/>
      <c r="CG361" s="304"/>
      <c r="CH361" s="304"/>
      <c r="CI361" s="304"/>
      <c r="CJ361" s="304"/>
      <c r="CK361" s="304"/>
      <c r="CL361" s="304"/>
      <c r="CM361" s="304"/>
      <c r="CN361" s="304"/>
      <c r="CO361" s="304"/>
      <c r="CP361" s="304"/>
      <c r="CQ361" s="304"/>
      <c r="CR361" s="304"/>
      <c r="CS361" s="84"/>
    </row>
    <row r="362" spans="2:98" ht="7.5" customHeight="1" x14ac:dyDescent="0.2">
      <c r="B362" s="357" t="s">
        <v>205</v>
      </c>
      <c r="C362" s="358"/>
      <c r="D362" s="358"/>
      <c r="E362" s="358"/>
      <c r="F362" s="358"/>
      <c r="G362" s="358"/>
      <c r="H362" s="358"/>
      <c r="I362" s="358"/>
      <c r="J362" s="358"/>
      <c r="K362" s="298" t="s">
        <v>44</v>
      </c>
      <c r="L362" s="299" t="s">
        <v>248</v>
      </c>
      <c r="M362" s="299"/>
      <c r="N362" s="299"/>
      <c r="O362" s="299"/>
      <c r="P362" s="299"/>
      <c r="Q362" s="299"/>
      <c r="R362" s="299"/>
      <c r="S362" s="299"/>
      <c r="T362" s="299"/>
      <c r="U362" s="299"/>
      <c r="V362" s="299"/>
      <c r="W362" s="299"/>
      <c r="X362" s="299"/>
      <c r="Y362" s="299"/>
      <c r="Z362" s="299"/>
      <c r="AA362" s="299"/>
      <c r="AB362" s="299"/>
      <c r="AC362" s="299"/>
      <c r="AD362" s="299"/>
      <c r="AE362" s="299"/>
      <c r="AF362" s="299"/>
      <c r="AG362" s="299"/>
      <c r="AH362" s="299"/>
      <c r="AI362" s="299"/>
      <c r="AJ362" s="299"/>
      <c r="AK362" s="299"/>
      <c r="AL362" s="299"/>
      <c r="AM362" s="299"/>
      <c r="AN362" s="299"/>
      <c r="AO362" s="299"/>
      <c r="AP362" s="299"/>
      <c r="AQ362" s="299"/>
      <c r="AR362" s="299"/>
      <c r="AS362" s="299"/>
      <c r="AT362" s="299"/>
      <c r="AU362" s="299"/>
      <c r="AV362" s="299"/>
      <c r="AW362" s="299"/>
      <c r="AX362" s="299"/>
      <c r="AY362" s="299"/>
      <c r="AZ362" s="299"/>
      <c r="BA362" s="299"/>
      <c r="BB362" s="299"/>
      <c r="BC362" s="299"/>
      <c r="BD362" s="299"/>
      <c r="BE362" s="299"/>
      <c r="BF362" s="299"/>
      <c r="BG362" s="299"/>
      <c r="BH362" s="299"/>
      <c r="BI362" s="299"/>
      <c r="BJ362" s="299"/>
      <c r="BK362" s="299"/>
      <c r="BL362" s="299"/>
      <c r="BM362" s="299"/>
      <c r="BN362" s="299"/>
      <c r="BO362" s="299"/>
      <c r="BP362" s="299"/>
      <c r="BQ362" s="299"/>
      <c r="BR362" s="299"/>
      <c r="BS362" s="299"/>
      <c r="BT362" s="299"/>
      <c r="BU362" s="299"/>
      <c r="BV362" s="299"/>
      <c r="BW362" s="299"/>
      <c r="BX362" s="299"/>
      <c r="BY362" s="299"/>
      <c r="BZ362" s="299"/>
      <c r="CA362" s="299"/>
      <c r="CB362" s="299"/>
      <c r="CC362" s="299"/>
      <c r="CD362" s="299"/>
      <c r="CE362" s="299"/>
      <c r="CF362" s="299"/>
      <c r="CG362" s="299"/>
      <c r="CH362" s="299"/>
      <c r="CI362" s="299"/>
      <c r="CJ362" s="299"/>
      <c r="CK362" s="299"/>
      <c r="CL362" s="299"/>
      <c r="CM362" s="299"/>
      <c r="CN362" s="299"/>
      <c r="CO362" s="299"/>
      <c r="CP362" s="299"/>
      <c r="CQ362" s="299"/>
      <c r="CR362" s="299"/>
      <c r="CS362" s="197"/>
    </row>
    <row r="363" spans="2:98" ht="7.5" customHeight="1" x14ac:dyDescent="0.2">
      <c r="B363" s="357"/>
      <c r="C363" s="358"/>
      <c r="D363" s="358"/>
      <c r="E363" s="358"/>
      <c r="F363" s="358"/>
      <c r="G363" s="358"/>
      <c r="H363" s="358"/>
      <c r="I363" s="358"/>
      <c r="J363" s="358"/>
      <c r="K363" s="298"/>
      <c r="L363" s="299"/>
      <c r="M363" s="299"/>
      <c r="N363" s="299"/>
      <c r="O363" s="299"/>
      <c r="P363" s="299"/>
      <c r="Q363" s="299"/>
      <c r="R363" s="299"/>
      <c r="S363" s="299"/>
      <c r="T363" s="299"/>
      <c r="U363" s="299"/>
      <c r="V363" s="299"/>
      <c r="W363" s="299"/>
      <c r="X363" s="299"/>
      <c r="Y363" s="299"/>
      <c r="Z363" s="299"/>
      <c r="AA363" s="299"/>
      <c r="AB363" s="299"/>
      <c r="AC363" s="299"/>
      <c r="AD363" s="299"/>
      <c r="AE363" s="299"/>
      <c r="AF363" s="299"/>
      <c r="AG363" s="299"/>
      <c r="AH363" s="299"/>
      <c r="AI363" s="299"/>
      <c r="AJ363" s="299"/>
      <c r="AK363" s="299"/>
      <c r="AL363" s="299"/>
      <c r="AM363" s="299"/>
      <c r="AN363" s="299"/>
      <c r="AO363" s="299"/>
      <c r="AP363" s="299"/>
      <c r="AQ363" s="299"/>
      <c r="AR363" s="299"/>
      <c r="AS363" s="299"/>
      <c r="AT363" s="299"/>
      <c r="AU363" s="299"/>
      <c r="AV363" s="299"/>
      <c r="AW363" s="299"/>
      <c r="AX363" s="299"/>
      <c r="AY363" s="299"/>
      <c r="AZ363" s="299"/>
      <c r="BA363" s="299"/>
      <c r="BB363" s="299"/>
      <c r="BC363" s="299"/>
      <c r="BD363" s="299"/>
      <c r="BE363" s="299"/>
      <c r="BF363" s="299"/>
      <c r="BG363" s="299"/>
      <c r="BH363" s="299"/>
      <c r="BI363" s="299"/>
      <c r="BJ363" s="299"/>
      <c r="BK363" s="299"/>
      <c r="BL363" s="299"/>
      <c r="BM363" s="299"/>
      <c r="BN363" s="299"/>
      <c r="BO363" s="299"/>
      <c r="BP363" s="299"/>
      <c r="BQ363" s="299"/>
      <c r="BR363" s="299"/>
      <c r="BS363" s="299"/>
      <c r="BT363" s="299"/>
      <c r="BU363" s="299"/>
      <c r="BV363" s="299"/>
      <c r="BW363" s="299"/>
      <c r="BX363" s="299"/>
      <c r="BY363" s="299"/>
      <c r="BZ363" s="299"/>
      <c r="CA363" s="299"/>
      <c r="CB363" s="299"/>
      <c r="CC363" s="299"/>
      <c r="CD363" s="299"/>
      <c r="CE363" s="299"/>
      <c r="CF363" s="299"/>
      <c r="CG363" s="299"/>
      <c r="CH363" s="299"/>
      <c r="CI363" s="299"/>
      <c r="CJ363" s="299"/>
      <c r="CK363" s="299"/>
      <c r="CL363" s="299"/>
      <c r="CM363" s="299"/>
      <c r="CN363" s="299"/>
      <c r="CO363" s="299"/>
      <c r="CP363" s="299"/>
      <c r="CQ363" s="299"/>
      <c r="CR363" s="299"/>
      <c r="CS363" s="197"/>
    </row>
    <row r="364" spans="2:98" ht="7.5" customHeight="1" x14ac:dyDescent="0.2">
      <c r="B364" s="189"/>
      <c r="C364" s="190"/>
      <c r="D364" s="190"/>
      <c r="E364" s="190"/>
      <c r="F364" s="190"/>
      <c r="G364" s="190"/>
      <c r="H364" s="190"/>
      <c r="I364" s="190"/>
      <c r="J364" s="190"/>
      <c r="K364" s="199"/>
      <c r="L364" s="299"/>
      <c r="M364" s="299"/>
      <c r="N364" s="299"/>
      <c r="O364" s="299"/>
      <c r="P364" s="299"/>
      <c r="Q364" s="299"/>
      <c r="R364" s="299"/>
      <c r="S364" s="299"/>
      <c r="T364" s="299"/>
      <c r="U364" s="299"/>
      <c r="V364" s="299"/>
      <c r="W364" s="299"/>
      <c r="X364" s="299"/>
      <c r="Y364" s="299"/>
      <c r="Z364" s="299"/>
      <c r="AA364" s="299"/>
      <c r="AB364" s="299"/>
      <c r="AC364" s="299"/>
      <c r="AD364" s="299"/>
      <c r="AE364" s="299"/>
      <c r="AF364" s="299"/>
      <c r="AG364" s="299"/>
      <c r="AH364" s="299"/>
      <c r="AI364" s="299"/>
      <c r="AJ364" s="299"/>
      <c r="AK364" s="299"/>
      <c r="AL364" s="299"/>
      <c r="AM364" s="299"/>
      <c r="AN364" s="299"/>
      <c r="AO364" s="299"/>
      <c r="AP364" s="299"/>
      <c r="AQ364" s="299"/>
      <c r="AR364" s="299"/>
      <c r="AS364" s="299"/>
      <c r="AT364" s="299"/>
      <c r="AU364" s="299"/>
      <c r="AV364" s="299"/>
      <c r="AW364" s="299"/>
      <c r="AX364" s="299"/>
      <c r="AY364" s="299"/>
      <c r="AZ364" s="299"/>
      <c r="BA364" s="299"/>
      <c r="BB364" s="299"/>
      <c r="BC364" s="299"/>
      <c r="BD364" s="299"/>
      <c r="BE364" s="299"/>
      <c r="BF364" s="299"/>
      <c r="BG364" s="299"/>
      <c r="BH364" s="299"/>
      <c r="BI364" s="299"/>
      <c r="BJ364" s="299"/>
      <c r="BK364" s="299"/>
      <c r="BL364" s="299"/>
      <c r="BM364" s="299"/>
      <c r="BN364" s="299"/>
      <c r="BO364" s="299"/>
      <c r="BP364" s="299"/>
      <c r="BQ364" s="299"/>
      <c r="BR364" s="299"/>
      <c r="BS364" s="299"/>
      <c r="BT364" s="299"/>
      <c r="BU364" s="299"/>
      <c r="BV364" s="299"/>
      <c r="BW364" s="299"/>
      <c r="BX364" s="299"/>
      <c r="BY364" s="299"/>
      <c r="BZ364" s="299"/>
      <c r="CA364" s="299"/>
      <c r="CB364" s="299"/>
      <c r="CC364" s="299"/>
      <c r="CD364" s="299"/>
      <c r="CE364" s="299"/>
      <c r="CF364" s="299"/>
      <c r="CG364" s="299"/>
      <c r="CH364" s="299"/>
      <c r="CI364" s="299"/>
      <c r="CJ364" s="299"/>
      <c r="CK364" s="299"/>
      <c r="CL364" s="299"/>
      <c r="CM364" s="299"/>
      <c r="CN364" s="299"/>
      <c r="CO364" s="299"/>
      <c r="CP364" s="299"/>
      <c r="CQ364" s="299"/>
      <c r="CR364" s="299"/>
      <c r="CS364" s="197"/>
    </row>
    <row r="365" spans="2:98" ht="7.5" customHeight="1" x14ac:dyDescent="0.2">
      <c r="B365" s="189"/>
      <c r="C365" s="190"/>
      <c r="D365" s="190"/>
      <c r="E365" s="190"/>
      <c r="F365" s="190"/>
      <c r="G365" s="190"/>
      <c r="H365" s="190"/>
      <c r="I365" s="190"/>
      <c r="J365" s="190"/>
      <c r="K365" s="199"/>
      <c r="L365" s="299"/>
      <c r="M365" s="299"/>
      <c r="N365" s="299"/>
      <c r="O365" s="299"/>
      <c r="P365" s="299"/>
      <c r="Q365" s="299"/>
      <c r="R365" s="299"/>
      <c r="S365" s="299"/>
      <c r="T365" s="299"/>
      <c r="U365" s="299"/>
      <c r="V365" s="299"/>
      <c r="W365" s="299"/>
      <c r="X365" s="299"/>
      <c r="Y365" s="299"/>
      <c r="Z365" s="299"/>
      <c r="AA365" s="299"/>
      <c r="AB365" s="299"/>
      <c r="AC365" s="299"/>
      <c r="AD365" s="299"/>
      <c r="AE365" s="299"/>
      <c r="AF365" s="299"/>
      <c r="AG365" s="299"/>
      <c r="AH365" s="299"/>
      <c r="AI365" s="299"/>
      <c r="AJ365" s="299"/>
      <c r="AK365" s="299"/>
      <c r="AL365" s="299"/>
      <c r="AM365" s="299"/>
      <c r="AN365" s="299"/>
      <c r="AO365" s="299"/>
      <c r="AP365" s="299"/>
      <c r="AQ365" s="299"/>
      <c r="AR365" s="299"/>
      <c r="AS365" s="299"/>
      <c r="AT365" s="299"/>
      <c r="AU365" s="299"/>
      <c r="AV365" s="299"/>
      <c r="AW365" s="299"/>
      <c r="AX365" s="299"/>
      <c r="AY365" s="299"/>
      <c r="AZ365" s="299"/>
      <c r="BA365" s="299"/>
      <c r="BB365" s="299"/>
      <c r="BC365" s="299"/>
      <c r="BD365" s="299"/>
      <c r="BE365" s="299"/>
      <c r="BF365" s="299"/>
      <c r="BG365" s="299"/>
      <c r="BH365" s="299"/>
      <c r="BI365" s="299"/>
      <c r="BJ365" s="299"/>
      <c r="BK365" s="299"/>
      <c r="BL365" s="299"/>
      <c r="BM365" s="299"/>
      <c r="BN365" s="299"/>
      <c r="BO365" s="299"/>
      <c r="BP365" s="299"/>
      <c r="BQ365" s="299"/>
      <c r="BR365" s="299"/>
      <c r="BS365" s="299"/>
      <c r="BT365" s="299"/>
      <c r="BU365" s="299"/>
      <c r="BV365" s="299"/>
      <c r="BW365" s="299"/>
      <c r="BX365" s="299"/>
      <c r="BY365" s="299"/>
      <c r="BZ365" s="299"/>
      <c r="CA365" s="299"/>
      <c r="CB365" s="299"/>
      <c r="CC365" s="299"/>
      <c r="CD365" s="299"/>
      <c r="CE365" s="299"/>
      <c r="CF365" s="299"/>
      <c r="CG365" s="299"/>
      <c r="CH365" s="299"/>
      <c r="CI365" s="299"/>
      <c r="CJ365" s="299"/>
      <c r="CK365" s="299"/>
      <c r="CL365" s="299"/>
      <c r="CM365" s="299"/>
      <c r="CN365" s="299"/>
      <c r="CO365" s="299"/>
      <c r="CP365" s="299"/>
      <c r="CQ365" s="299"/>
      <c r="CR365" s="299"/>
      <c r="CS365" s="197"/>
    </row>
    <row r="366" spans="2:98" ht="7.5" customHeight="1" x14ac:dyDescent="0.2">
      <c r="B366" s="179"/>
      <c r="C366" s="180"/>
      <c r="D366" s="180"/>
      <c r="E366" s="180"/>
      <c r="F366" s="180"/>
      <c r="G366" s="180"/>
      <c r="H366" s="192"/>
      <c r="I366" s="192"/>
      <c r="J366" s="192"/>
      <c r="K366" s="193"/>
      <c r="L366" s="299"/>
      <c r="M366" s="299"/>
      <c r="N366" s="299"/>
      <c r="O366" s="299"/>
      <c r="P366" s="299"/>
      <c r="Q366" s="299"/>
      <c r="R366" s="299"/>
      <c r="S366" s="299"/>
      <c r="T366" s="299"/>
      <c r="U366" s="299"/>
      <c r="V366" s="299"/>
      <c r="W366" s="299"/>
      <c r="X366" s="299"/>
      <c r="Y366" s="299"/>
      <c r="Z366" s="299"/>
      <c r="AA366" s="299"/>
      <c r="AB366" s="299"/>
      <c r="AC366" s="299"/>
      <c r="AD366" s="299"/>
      <c r="AE366" s="299"/>
      <c r="AF366" s="299"/>
      <c r="AG366" s="299"/>
      <c r="AH366" s="299"/>
      <c r="AI366" s="299"/>
      <c r="AJ366" s="299"/>
      <c r="AK366" s="299"/>
      <c r="AL366" s="299"/>
      <c r="AM366" s="299"/>
      <c r="AN366" s="299"/>
      <c r="AO366" s="299"/>
      <c r="AP366" s="299"/>
      <c r="AQ366" s="299"/>
      <c r="AR366" s="299"/>
      <c r="AS366" s="299"/>
      <c r="AT366" s="299"/>
      <c r="AU366" s="299"/>
      <c r="AV366" s="299"/>
      <c r="AW366" s="299"/>
      <c r="AX366" s="299"/>
      <c r="AY366" s="299"/>
      <c r="AZ366" s="299"/>
      <c r="BA366" s="299"/>
      <c r="BB366" s="299"/>
      <c r="BC366" s="299"/>
      <c r="BD366" s="299"/>
      <c r="BE366" s="299"/>
      <c r="BF366" s="299"/>
      <c r="BG366" s="299"/>
      <c r="BH366" s="299"/>
      <c r="BI366" s="299"/>
      <c r="BJ366" s="299"/>
      <c r="BK366" s="299"/>
      <c r="BL366" s="299"/>
      <c r="BM366" s="299"/>
      <c r="BN366" s="299"/>
      <c r="BO366" s="299"/>
      <c r="BP366" s="299"/>
      <c r="BQ366" s="299"/>
      <c r="BR366" s="299"/>
      <c r="BS366" s="299"/>
      <c r="BT366" s="299"/>
      <c r="BU366" s="299"/>
      <c r="BV366" s="299"/>
      <c r="BW366" s="299"/>
      <c r="BX366" s="299"/>
      <c r="BY366" s="299"/>
      <c r="BZ366" s="299"/>
      <c r="CA366" s="299"/>
      <c r="CB366" s="299"/>
      <c r="CC366" s="299"/>
      <c r="CD366" s="299"/>
      <c r="CE366" s="299"/>
      <c r="CF366" s="299"/>
      <c r="CG366" s="299"/>
      <c r="CH366" s="299"/>
      <c r="CI366" s="299"/>
      <c r="CJ366" s="299"/>
      <c r="CK366" s="299"/>
      <c r="CL366" s="299"/>
      <c r="CM366" s="299"/>
      <c r="CN366" s="299"/>
      <c r="CO366" s="299"/>
      <c r="CP366" s="299"/>
      <c r="CQ366" s="299"/>
      <c r="CR366" s="299"/>
      <c r="CS366" s="197"/>
    </row>
    <row r="367" spans="2:98" ht="7.5" customHeight="1" x14ac:dyDescent="0.2">
      <c r="B367" s="179"/>
      <c r="C367" s="180"/>
      <c r="D367" s="180"/>
      <c r="E367" s="180"/>
      <c r="F367" s="180"/>
      <c r="G367" s="180"/>
      <c r="H367" s="192"/>
      <c r="I367" s="192"/>
      <c r="J367" s="192"/>
      <c r="K367" s="193"/>
      <c r="L367" s="299"/>
      <c r="M367" s="299"/>
      <c r="N367" s="299"/>
      <c r="O367" s="299"/>
      <c r="P367" s="299"/>
      <c r="Q367" s="299"/>
      <c r="R367" s="299"/>
      <c r="S367" s="299"/>
      <c r="T367" s="299"/>
      <c r="U367" s="299"/>
      <c r="V367" s="299"/>
      <c r="W367" s="299"/>
      <c r="X367" s="299"/>
      <c r="Y367" s="299"/>
      <c r="Z367" s="299"/>
      <c r="AA367" s="299"/>
      <c r="AB367" s="299"/>
      <c r="AC367" s="299"/>
      <c r="AD367" s="299"/>
      <c r="AE367" s="299"/>
      <c r="AF367" s="299"/>
      <c r="AG367" s="299"/>
      <c r="AH367" s="299"/>
      <c r="AI367" s="299"/>
      <c r="AJ367" s="299"/>
      <c r="AK367" s="299"/>
      <c r="AL367" s="299"/>
      <c r="AM367" s="299"/>
      <c r="AN367" s="299"/>
      <c r="AO367" s="299"/>
      <c r="AP367" s="299"/>
      <c r="AQ367" s="299"/>
      <c r="AR367" s="299"/>
      <c r="AS367" s="299"/>
      <c r="AT367" s="299"/>
      <c r="AU367" s="299"/>
      <c r="AV367" s="299"/>
      <c r="AW367" s="299"/>
      <c r="AX367" s="299"/>
      <c r="AY367" s="299"/>
      <c r="AZ367" s="299"/>
      <c r="BA367" s="299"/>
      <c r="BB367" s="299"/>
      <c r="BC367" s="299"/>
      <c r="BD367" s="299"/>
      <c r="BE367" s="299"/>
      <c r="BF367" s="299"/>
      <c r="BG367" s="299"/>
      <c r="BH367" s="299"/>
      <c r="BI367" s="299"/>
      <c r="BJ367" s="299"/>
      <c r="BK367" s="299"/>
      <c r="BL367" s="299"/>
      <c r="BM367" s="299"/>
      <c r="BN367" s="299"/>
      <c r="BO367" s="299"/>
      <c r="BP367" s="299"/>
      <c r="BQ367" s="299"/>
      <c r="BR367" s="299"/>
      <c r="BS367" s="299"/>
      <c r="BT367" s="299"/>
      <c r="BU367" s="299"/>
      <c r="BV367" s="299"/>
      <c r="BW367" s="299"/>
      <c r="BX367" s="299"/>
      <c r="BY367" s="299"/>
      <c r="BZ367" s="299"/>
      <c r="CA367" s="299"/>
      <c r="CB367" s="299"/>
      <c r="CC367" s="299"/>
      <c r="CD367" s="299"/>
      <c r="CE367" s="299"/>
      <c r="CF367" s="299"/>
      <c r="CG367" s="299"/>
      <c r="CH367" s="299"/>
      <c r="CI367" s="299"/>
      <c r="CJ367" s="299"/>
      <c r="CK367" s="299"/>
      <c r="CL367" s="299"/>
      <c r="CM367" s="299"/>
      <c r="CN367" s="299"/>
      <c r="CO367" s="299"/>
      <c r="CP367" s="299"/>
      <c r="CQ367" s="299"/>
      <c r="CR367" s="299"/>
      <c r="CS367" s="197"/>
    </row>
    <row r="368" spans="2:98" ht="7.5" customHeight="1" x14ac:dyDescent="0.2">
      <c r="B368" s="179"/>
      <c r="C368" s="180"/>
      <c r="D368" s="180"/>
      <c r="E368" s="180"/>
      <c r="F368" s="180"/>
      <c r="G368" s="180"/>
      <c r="H368" s="192"/>
      <c r="K368" s="298" t="s">
        <v>44</v>
      </c>
      <c r="L368" s="300" t="s">
        <v>229</v>
      </c>
      <c r="M368" s="300"/>
      <c r="N368" s="300"/>
      <c r="O368" s="300"/>
      <c r="P368" s="300"/>
      <c r="Q368" s="300"/>
      <c r="R368" s="300"/>
      <c r="S368" s="300"/>
      <c r="T368" s="300"/>
      <c r="U368" s="300"/>
      <c r="V368" s="300"/>
      <c r="W368" s="300"/>
      <c r="X368" s="300"/>
      <c r="Y368" s="300"/>
      <c r="Z368" s="300"/>
      <c r="AA368" s="300"/>
      <c r="AB368" s="300"/>
      <c r="AC368" s="300"/>
      <c r="AD368" s="300"/>
      <c r="AE368" s="300"/>
      <c r="AF368" s="300"/>
      <c r="AG368" s="300"/>
      <c r="AH368" s="300"/>
      <c r="AI368" s="300"/>
      <c r="AJ368" s="300"/>
      <c r="AK368" s="300"/>
      <c r="AL368" s="300"/>
      <c r="AM368" s="300"/>
      <c r="AN368" s="300"/>
      <c r="AO368" s="300"/>
      <c r="AP368" s="300"/>
      <c r="AQ368" s="300"/>
      <c r="AR368" s="300"/>
      <c r="AS368" s="300"/>
      <c r="AT368" s="300"/>
      <c r="AU368" s="300"/>
      <c r="AV368" s="300"/>
      <c r="AW368" s="300"/>
      <c r="AX368" s="300"/>
      <c r="AY368" s="300"/>
      <c r="AZ368" s="300"/>
      <c r="BA368" s="300"/>
      <c r="BB368" s="300"/>
      <c r="BC368" s="300"/>
      <c r="BD368" s="300"/>
      <c r="BE368" s="300"/>
      <c r="BF368" s="300"/>
      <c r="BG368" s="300"/>
      <c r="BH368" s="300"/>
      <c r="BI368" s="300"/>
      <c r="BJ368" s="300"/>
      <c r="BK368" s="300"/>
      <c r="BL368" s="300"/>
      <c r="BM368" s="300"/>
      <c r="BN368" s="300"/>
      <c r="BO368" s="300"/>
      <c r="BP368" s="300"/>
      <c r="BQ368" s="300"/>
      <c r="BR368" s="300"/>
      <c r="BS368" s="300"/>
      <c r="BT368" s="300"/>
      <c r="BU368" s="300"/>
      <c r="BV368" s="300"/>
      <c r="BW368" s="300"/>
      <c r="BX368" s="300"/>
      <c r="BY368" s="300"/>
      <c r="BZ368" s="300"/>
      <c r="CA368" s="300"/>
      <c r="CB368" s="300"/>
      <c r="CC368" s="300"/>
      <c r="CD368" s="300"/>
      <c r="CE368" s="300"/>
      <c r="CF368" s="300"/>
      <c r="CG368" s="300"/>
      <c r="CH368" s="300"/>
      <c r="CI368" s="300"/>
      <c r="CJ368" s="300"/>
      <c r="CK368" s="300"/>
      <c r="CL368" s="300"/>
      <c r="CM368" s="300"/>
      <c r="CN368" s="300"/>
      <c r="CO368" s="300"/>
      <c r="CP368" s="300"/>
      <c r="CQ368" s="300"/>
      <c r="CR368" s="300"/>
      <c r="CS368" s="301"/>
    </row>
    <row r="369" spans="2:97" ht="7.5" customHeight="1" x14ac:dyDescent="0.2">
      <c r="B369" s="179"/>
      <c r="C369" s="180"/>
      <c r="D369" s="180"/>
      <c r="E369" s="180"/>
      <c r="F369" s="180"/>
      <c r="G369" s="180"/>
      <c r="H369" s="192"/>
      <c r="J369" s="198"/>
      <c r="K369" s="298"/>
      <c r="L369" s="300"/>
      <c r="M369" s="300"/>
      <c r="N369" s="300"/>
      <c r="O369" s="300"/>
      <c r="P369" s="300"/>
      <c r="Q369" s="300"/>
      <c r="R369" s="300"/>
      <c r="S369" s="300"/>
      <c r="T369" s="300"/>
      <c r="U369" s="300"/>
      <c r="V369" s="300"/>
      <c r="W369" s="300"/>
      <c r="X369" s="300"/>
      <c r="Y369" s="300"/>
      <c r="Z369" s="300"/>
      <c r="AA369" s="300"/>
      <c r="AB369" s="300"/>
      <c r="AC369" s="300"/>
      <c r="AD369" s="300"/>
      <c r="AE369" s="300"/>
      <c r="AF369" s="300"/>
      <c r="AG369" s="300"/>
      <c r="AH369" s="300"/>
      <c r="AI369" s="300"/>
      <c r="AJ369" s="300"/>
      <c r="AK369" s="300"/>
      <c r="AL369" s="300"/>
      <c r="AM369" s="300"/>
      <c r="AN369" s="300"/>
      <c r="AO369" s="300"/>
      <c r="AP369" s="300"/>
      <c r="AQ369" s="300"/>
      <c r="AR369" s="300"/>
      <c r="AS369" s="300"/>
      <c r="AT369" s="300"/>
      <c r="AU369" s="300"/>
      <c r="AV369" s="300"/>
      <c r="AW369" s="300"/>
      <c r="AX369" s="300"/>
      <c r="AY369" s="300"/>
      <c r="AZ369" s="300"/>
      <c r="BA369" s="300"/>
      <c r="BB369" s="300"/>
      <c r="BC369" s="300"/>
      <c r="BD369" s="300"/>
      <c r="BE369" s="300"/>
      <c r="BF369" s="300"/>
      <c r="BG369" s="300"/>
      <c r="BH369" s="300"/>
      <c r="BI369" s="300"/>
      <c r="BJ369" s="300"/>
      <c r="BK369" s="300"/>
      <c r="BL369" s="300"/>
      <c r="BM369" s="300"/>
      <c r="BN369" s="300"/>
      <c r="BO369" s="300"/>
      <c r="BP369" s="300"/>
      <c r="BQ369" s="300"/>
      <c r="BR369" s="300"/>
      <c r="BS369" s="300"/>
      <c r="BT369" s="300"/>
      <c r="BU369" s="300"/>
      <c r="BV369" s="300"/>
      <c r="BW369" s="300"/>
      <c r="BX369" s="300"/>
      <c r="BY369" s="300"/>
      <c r="BZ369" s="300"/>
      <c r="CA369" s="300"/>
      <c r="CB369" s="300"/>
      <c r="CC369" s="300"/>
      <c r="CD369" s="300"/>
      <c r="CE369" s="300"/>
      <c r="CF369" s="300"/>
      <c r="CG369" s="300"/>
      <c r="CH369" s="300"/>
      <c r="CI369" s="300"/>
      <c r="CJ369" s="300"/>
      <c r="CK369" s="300"/>
      <c r="CL369" s="300"/>
      <c r="CM369" s="300"/>
      <c r="CN369" s="300"/>
      <c r="CO369" s="300"/>
      <c r="CP369" s="300"/>
      <c r="CQ369" s="300"/>
      <c r="CR369" s="300"/>
      <c r="CS369" s="301"/>
    </row>
    <row r="370" spans="2:97" ht="7.5" customHeight="1" x14ac:dyDescent="0.2">
      <c r="B370" s="146"/>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7"/>
      <c r="AL370" s="147"/>
      <c r="AM370" s="147"/>
      <c r="AN370" s="147"/>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c r="BI370" s="147"/>
      <c r="BJ370" s="147"/>
      <c r="BK370" s="147"/>
      <c r="BL370" s="147"/>
      <c r="BM370" s="147"/>
      <c r="BN370" s="147"/>
      <c r="BO370" s="147"/>
      <c r="BP370" s="147"/>
      <c r="BQ370" s="147"/>
      <c r="BR370" s="147"/>
      <c r="BS370" s="147"/>
      <c r="BT370" s="147"/>
      <c r="BU370" s="147"/>
      <c r="BV370" s="147"/>
      <c r="BW370" s="147"/>
      <c r="BX370" s="147"/>
      <c r="BY370" s="147"/>
      <c r="BZ370" s="147"/>
      <c r="CA370" s="147"/>
      <c r="CB370" s="147"/>
      <c r="CC370" s="147"/>
      <c r="CD370" s="147"/>
      <c r="CE370" s="147"/>
      <c r="CF370" s="147"/>
      <c r="CG370" s="147"/>
      <c r="CH370" s="147"/>
      <c r="CI370" s="147"/>
      <c r="CJ370" s="147"/>
      <c r="CK370" s="147"/>
      <c r="CL370" s="147"/>
      <c r="CM370" s="147"/>
      <c r="CN370" s="147"/>
      <c r="CO370" s="147"/>
      <c r="CP370" s="147"/>
      <c r="CQ370" s="147"/>
      <c r="CR370" s="147"/>
      <c r="CS370" s="90"/>
    </row>
    <row r="371" spans="2:97" ht="7.5" customHeight="1" x14ac:dyDescent="0.2">
      <c r="B371" s="140"/>
      <c r="C371" s="132"/>
      <c r="D371" s="132"/>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c r="AO371" s="133"/>
      <c r="AP371" s="133"/>
      <c r="AQ371" s="133"/>
      <c r="AR371" s="133"/>
      <c r="AS371" s="133"/>
      <c r="AT371" s="133"/>
      <c r="AU371" s="133"/>
      <c r="AV371" s="133"/>
      <c r="AW371" s="133"/>
      <c r="AX371" s="133"/>
      <c r="AY371" s="133"/>
      <c r="AZ371" s="133"/>
      <c r="BA371" s="133"/>
      <c r="BB371" s="133"/>
      <c r="BC371" s="133"/>
      <c r="BD371" s="133"/>
      <c r="BE371" s="133"/>
      <c r="BF371" s="133"/>
      <c r="BG371" s="133"/>
      <c r="BH371" s="133"/>
      <c r="BI371" s="133"/>
      <c r="BJ371" s="133"/>
      <c r="BK371" s="133"/>
      <c r="BL371" s="133"/>
      <c r="BM371" s="133"/>
      <c r="BN371" s="133"/>
      <c r="BO371" s="133"/>
      <c r="BP371" s="133"/>
      <c r="BQ371" s="133"/>
      <c r="BR371" s="133"/>
      <c r="BS371" s="133"/>
      <c r="BT371" s="133"/>
      <c r="BU371" s="133"/>
      <c r="BV371" s="133"/>
      <c r="BW371" s="133"/>
      <c r="BX371" s="133"/>
      <c r="BY371" s="133"/>
      <c r="BZ371" s="133"/>
      <c r="CA371" s="133"/>
      <c r="CB371" s="133"/>
      <c r="CC371" s="133"/>
      <c r="CD371" s="133"/>
      <c r="CE371" s="133"/>
      <c r="CF371" s="133"/>
      <c r="CG371" s="133"/>
      <c r="CH371" s="133"/>
      <c r="CI371" s="133"/>
      <c r="CJ371" s="133"/>
      <c r="CK371" s="133"/>
      <c r="CL371" s="133"/>
      <c r="CM371" s="133"/>
      <c r="CN371" s="133"/>
      <c r="CO371" s="133"/>
      <c r="CP371" s="133"/>
      <c r="CQ371" s="133"/>
      <c r="CR371" s="133"/>
      <c r="CS371" s="23"/>
    </row>
    <row r="372" spans="2:97" ht="7.5" customHeight="1" x14ac:dyDescent="0.2">
      <c r="B372" s="446" t="s">
        <v>171</v>
      </c>
      <c r="C372" s="447"/>
      <c r="D372" s="447"/>
      <c r="E372" s="447"/>
      <c r="F372" s="447"/>
      <c r="G372" s="447"/>
      <c r="H372" s="447"/>
      <c r="I372" s="447"/>
      <c r="J372" s="447"/>
      <c r="K372" s="447"/>
      <c r="L372" s="447"/>
      <c r="M372" s="447"/>
      <c r="N372" s="447"/>
      <c r="O372" s="447"/>
      <c r="P372" s="447"/>
      <c r="Q372" s="447"/>
      <c r="R372" s="447"/>
      <c r="S372" s="447"/>
      <c r="T372" s="447"/>
      <c r="U372" s="447"/>
      <c r="V372" s="447"/>
      <c r="W372" s="447"/>
      <c r="X372" s="447"/>
      <c r="Y372" s="447"/>
      <c r="Z372" s="447"/>
      <c r="AA372" s="447"/>
      <c r="AB372" s="447"/>
      <c r="AC372" s="447"/>
      <c r="AD372" s="447"/>
      <c r="AE372" s="447"/>
      <c r="AF372" s="447"/>
      <c r="AG372" s="447"/>
      <c r="AH372" s="447"/>
      <c r="AI372" s="447"/>
      <c r="AJ372" s="447"/>
      <c r="AK372" s="447"/>
      <c r="AL372" s="447"/>
      <c r="AM372" s="447"/>
      <c r="AN372" s="447"/>
      <c r="AO372" s="447"/>
      <c r="AP372" s="447"/>
      <c r="AQ372" s="447"/>
      <c r="AR372" s="447"/>
      <c r="AS372" s="447"/>
      <c r="AT372" s="447"/>
      <c r="AU372" s="447"/>
      <c r="AV372" s="447"/>
      <c r="AW372" s="447"/>
      <c r="AX372" s="447"/>
      <c r="AY372" s="447"/>
      <c r="AZ372" s="447"/>
      <c r="BA372" s="447"/>
      <c r="BB372" s="447"/>
      <c r="BC372" s="447"/>
      <c r="BD372" s="447"/>
      <c r="BE372" s="447"/>
      <c r="BF372" s="447"/>
      <c r="BG372" s="447"/>
      <c r="BH372" s="447"/>
      <c r="BI372" s="447"/>
      <c r="BJ372" s="447"/>
      <c r="BK372" s="447"/>
      <c r="BL372" s="447"/>
      <c r="BM372" s="447"/>
      <c r="BN372" s="447"/>
      <c r="BO372" s="447"/>
      <c r="BP372" s="447"/>
      <c r="BQ372" s="447"/>
      <c r="BR372" s="447"/>
      <c r="BS372" s="447"/>
      <c r="BT372" s="447"/>
      <c r="BU372" s="447"/>
      <c r="BV372" s="447"/>
      <c r="BW372" s="447"/>
      <c r="BX372" s="447"/>
      <c r="BY372" s="447"/>
      <c r="BZ372" s="447"/>
      <c r="CA372" s="447"/>
      <c r="CB372" s="447"/>
      <c r="CC372" s="447"/>
      <c r="CD372" s="447"/>
      <c r="CE372" s="447"/>
      <c r="CF372" s="447"/>
      <c r="CG372" s="447"/>
      <c r="CH372" s="447"/>
      <c r="CI372" s="447"/>
      <c r="CJ372" s="447"/>
      <c r="CK372" s="447"/>
      <c r="CL372" s="447"/>
      <c r="CM372" s="447"/>
      <c r="CN372" s="447"/>
      <c r="CO372" s="447"/>
      <c r="CP372" s="447"/>
      <c r="CQ372" s="447"/>
      <c r="CR372" s="447"/>
      <c r="CS372" s="448"/>
    </row>
    <row r="373" spans="2:97" ht="7.5" customHeight="1" x14ac:dyDescent="0.2">
      <c r="B373" s="449"/>
      <c r="C373" s="450"/>
      <c r="D373" s="450"/>
      <c r="E373" s="450"/>
      <c r="F373" s="450"/>
      <c r="G373" s="450"/>
      <c r="H373" s="450"/>
      <c r="I373" s="450"/>
      <c r="J373" s="450"/>
      <c r="K373" s="450"/>
      <c r="L373" s="450"/>
      <c r="M373" s="450"/>
      <c r="N373" s="450"/>
      <c r="O373" s="450"/>
      <c r="P373" s="450"/>
      <c r="Q373" s="450"/>
      <c r="R373" s="450"/>
      <c r="S373" s="450"/>
      <c r="T373" s="450"/>
      <c r="U373" s="450"/>
      <c r="V373" s="450"/>
      <c r="W373" s="450"/>
      <c r="X373" s="450"/>
      <c r="Y373" s="450"/>
      <c r="Z373" s="450"/>
      <c r="AA373" s="450"/>
      <c r="AB373" s="450"/>
      <c r="AC373" s="450"/>
      <c r="AD373" s="450"/>
      <c r="AE373" s="450"/>
      <c r="AF373" s="450"/>
      <c r="AG373" s="450"/>
      <c r="AH373" s="450"/>
      <c r="AI373" s="450"/>
      <c r="AJ373" s="450"/>
      <c r="AK373" s="450"/>
      <c r="AL373" s="450"/>
      <c r="AM373" s="450"/>
      <c r="AN373" s="450"/>
      <c r="AO373" s="450"/>
      <c r="AP373" s="450"/>
      <c r="AQ373" s="450"/>
      <c r="AR373" s="450"/>
      <c r="AS373" s="450"/>
      <c r="AT373" s="450"/>
      <c r="AU373" s="450"/>
      <c r="AV373" s="450"/>
      <c r="AW373" s="450"/>
      <c r="AX373" s="450"/>
      <c r="AY373" s="450"/>
      <c r="AZ373" s="450"/>
      <c r="BA373" s="450"/>
      <c r="BB373" s="450"/>
      <c r="BC373" s="450"/>
      <c r="BD373" s="450"/>
      <c r="BE373" s="450"/>
      <c r="BF373" s="450"/>
      <c r="BG373" s="450"/>
      <c r="BH373" s="450"/>
      <c r="BI373" s="450"/>
      <c r="BJ373" s="450"/>
      <c r="BK373" s="450"/>
      <c r="BL373" s="450"/>
      <c r="BM373" s="450"/>
      <c r="BN373" s="450"/>
      <c r="BO373" s="450"/>
      <c r="BP373" s="450"/>
      <c r="BQ373" s="450"/>
      <c r="BR373" s="450"/>
      <c r="BS373" s="450"/>
      <c r="BT373" s="450"/>
      <c r="BU373" s="450"/>
      <c r="BV373" s="450"/>
      <c r="BW373" s="450"/>
      <c r="BX373" s="450"/>
      <c r="BY373" s="450"/>
      <c r="BZ373" s="450"/>
      <c r="CA373" s="450"/>
      <c r="CB373" s="450"/>
      <c r="CC373" s="450"/>
      <c r="CD373" s="450"/>
      <c r="CE373" s="450"/>
      <c r="CF373" s="450"/>
      <c r="CG373" s="450"/>
      <c r="CH373" s="450"/>
      <c r="CI373" s="450"/>
      <c r="CJ373" s="450"/>
      <c r="CK373" s="450"/>
      <c r="CL373" s="450"/>
      <c r="CM373" s="450"/>
      <c r="CN373" s="450"/>
      <c r="CO373" s="450"/>
      <c r="CP373" s="450"/>
      <c r="CQ373" s="450"/>
      <c r="CR373" s="450"/>
      <c r="CS373" s="451"/>
    </row>
    <row r="374" spans="2:97" ht="7.5" customHeight="1" x14ac:dyDescent="0.2">
      <c r="B374" s="452"/>
      <c r="C374" s="453"/>
      <c r="D374" s="453"/>
      <c r="E374" s="453"/>
      <c r="F374" s="453"/>
      <c r="G374" s="453"/>
      <c r="H374" s="453"/>
      <c r="I374" s="453"/>
      <c r="J374" s="453"/>
      <c r="K374" s="453"/>
      <c r="L374" s="453"/>
      <c r="M374" s="453"/>
      <c r="N374" s="453"/>
      <c r="O374" s="453"/>
      <c r="P374" s="453"/>
      <c r="Q374" s="453"/>
      <c r="R374" s="453"/>
      <c r="S374" s="453"/>
      <c r="T374" s="453"/>
      <c r="U374" s="453"/>
      <c r="V374" s="453"/>
      <c r="W374" s="453"/>
      <c r="X374" s="453"/>
      <c r="Y374" s="453"/>
      <c r="Z374" s="453"/>
      <c r="AA374" s="453"/>
      <c r="AB374" s="453"/>
      <c r="AC374" s="453"/>
      <c r="AD374" s="453"/>
      <c r="AE374" s="453"/>
      <c r="AF374" s="453"/>
      <c r="AG374" s="453"/>
      <c r="AH374" s="453"/>
      <c r="AI374" s="453"/>
      <c r="AJ374" s="453"/>
      <c r="AK374" s="453"/>
      <c r="AL374" s="453"/>
      <c r="AM374" s="453"/>
      <c r="AN374" s="453"/>
      <c r="AO374" s="453"/>
      <c r="AP374" s="453"/>
      <c r="AQ374" s="453"/>
      <c r="AR374" s="453"/>
      <c r="AS374" s="453"/>
      <c r="AT374" s="453"/>
      <c r="AU374" s="453"/>
      <c r="AV374" s="453"/>
      <c r="AW374" s="453"/>
      <c r="AX374" s="453"/>
      <c r="AY374" s="453"/>
      <c r="AZ374" s="453"/>
      <c r="BA374" s="453"/>
      <c r="BB374" s="453"/>
      <c r="BC374" s="453"/>
      <c r="BD374" s="453"/>
      <c r="BE374" s="453"/>
      <c r="BF374" s="453"/>
      <c r="BG374" s="453"/>
      <c r="BH374" s="453"/>
      <c r="BI374" s="453"/>
      <c r="BJ374" s="453"/>
      <c r="BK374" s="453"/>
      <c r="BL374" s="453"/>
      <c r="BM374" s="453"/>
      <c r="BN374" s="453"/>
      <c r="BO374" s="453"/>
      <c r="BP374" s="453"/>
      <c r="BQ374" s="453"/>
      <c r="BR374" s="453"/>
      <c r="BS374" s="453"/>
      <c r="BT374" s="453"/>
      <c r="BU374" s="453"/>
      <c r="BV374" s="453"/>
      <c r="BW374" s="453"/>
      <c r="BX374" s="453"/>
      <c r="BY374" s="453"/>
      <c r="BZ374" s="453"/>
      <c r="CA374" s="453"/>
      <c r="CB374" s="453"/>
      <c r="CC374" s="453"/>
      <c r="CD374" s="453"/>
      <c r="CE374" s="453"/>
      <c r="CF374" s="453"/>
      <c r="CG374" s="453"/>
      <c r="CH374" s="453"/>
      <c r="CI374" s="453"/>
      <c r="CJ374" s="453"/>
      <c r="CK374" s="453"/>
      <c r="CL374" s="453"/>
      <c r="CM374" s="453"/>
      <c r="CN374" s="453"/>
      <c r="CO374" s="453"/>
      <c r="CP374" s="453"/>
      <c r="CQ374" s="453"/>
      <c r="CR374" s="453"/>
      <c r="CS374" s="454"/>
    </row>
    <row r="375" spans="2:97" ht="7.5" customHeight="1" x14ac:dyDescent="0.2">
      <c r="B375" s="131"/>
      <c r="C375" s="132"/>
      <c r="D375" s="132"/>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c r="AO375" s="133"/>
      <c r="AP375" s="133"/>
      <c r="AQ375" s="133"/>
      <c r="AR375" s="133"/>
      <c r="AS375" s="133"/>
      <c r="AT375" s="133"/>
      <c r="AU375" s="133"/>
      <c r="AV375" s="133"/>
      <c r="AW375" s="133"/>
      <c r="AX375" s="133"/>
      <c r="AY375" s="133"/>
      <c r="AZ375" s="133"/>
      <c r="BA375" s="133"/>
      <c r="BB375" s="133"/>
      <c r="BC375" s="133"/>
      <c r="BD375" s="133"/>
      <c r="BE375" s="133"/>
      <c r="BF375" s="133"/>
      <c r="BG375" s="133"/>
      <c r="BH375" s="133"/>
      <c r="BI375" s="133"/>
      <c r="BJ375" s="133"/>
      <c r="BK375" s="133"/>
      <c r="BL375" s="133"/>
      <c r="BM375" s="133"/>
      <c r="BN375" s="133"/>
      <c r="BO375" s="133"/>
      <c r="BP375" s="133"/>
      <c r="BQ375" s="133"/>
      <c r="BR375" s="133"/>
      <c r="BS375" s="133"/>
      <c r="BT375" s="133"/>
      <c r="BU375" s="133"/>
      <c r="BV375" s="133"/>
      <c r="BW375" s="133"/>
      <c r="BX375" s="133"/>
      <c r="BY375" s="133"/>
      <c r="BZ375" s="133"/>
      <c r="CA375" s="133"/>
      <c r="CB375" s="133"/>
      <c r="CC375" s="133"/>
      <c r="CD375" s="133"/>
      <c r="CE375" s="133"/>
      <c r="CF375" s="133"/>
      <c r="CG375" s="133"/>
      <c r="CH375" s="133"/>
      <c r="CI375" s="133"/>
      <c r="CJ375" s="133"/>
      <c r="CK375" s="133"/>
      <c r="CL375" s="133"/>
      <c r="CM375" s="133"/>
      <c r="CN375" s="133"/>
      <c r="CO375" s="133"/>
      <c r="CP375" s="133"/>
      <c r="CQ375" s="133"/>
      <c r="CR375" s="133"/>
      <c r="CS375" s="134"/>
    </row>
    <row r="376" spans="2:97" ht="7.5" customHeight="1" x14ac:dyDescent="0.2">
      <c r="B376" s="131"/>
      <c r="C376" s="136"/>
      <c r="D376" s="136"/>
      <c r="E376" s="136"/>
      <c r="F376" s="136"/>
      <c r="G376" s="137"/>
      <c r="H376" s="554" t="s">
        <v>204</v>
      </c>
      <c r="I376" s="554"/>
      <c r="J376" s="554"/>
      <c r="K376" s="554"/>
      <c r="L376" s="554"/>
      <c r="M376" s="554"/>
      <c r="N376" s="554"/>
      <c r="O376" s="554"/>
      <c r="P376" s="554"/>
      <c r="Q376" s="554"/>
      <c r="R376" s="554"/>
      <c r="S376" s="554"/>
      <c r="T376" s="554"/>
      <c r="U376" s="554"/>
      <c r="V376" s="554"/>
      <c r="W376" s="554"/>
      <c r="X376" s="554"/>
      <c r="Y376" s="554"/>
      <c r="Z376" s="554"/>
      <c r="AA376" s="554"/>
      <c r="AB376" s="554"/>
      <c r="AC376" s="554"/>
      <c r="AD376" s="554"/>
      <c r="AE376" s="554"/>
      <c r="AF376" s="554"/>
      <c r="AG376" s="554"/>
      <c r="AH376" s="554"/>
      <c r="AI376" s="554"/>
      <c r="AJ376" s="554"/>
      <c r="AK376" s="554"/>
      <c r="AL376" s="554"/>
      <c r="AM376" s="554"/>
      <c r="AN376" s="554"/>
      <c r="AO376" s="554"/>
      <c r="AP376" s="554"/>
      <c r="AQ376" s="554"/>
      <c r="AR376" s="554"/>
      <c r="AS376" s="554"/>
      <c r="AT376" s="554"/>
      <c r="AU376" s="554"/>
      <c r="AV376" s="554"/>
      <c r="AW376" s="554"/>
      <c r="AX376" s="554"/>
      <c r="AY376" s="554"/>
      <c r="AZ376" s="554"/>
      <c r="BA376" s="554"/>
      <c r="BB376" s="554"/>
      <c r="BC376" s="554"/>
      <c r="BD376" s="554"/>
      <c r="BE376" s="554"/>
      <c r="BF376" s="554"/>
      <c r="BG376" s="554"/>
      <c r="BH376" s="554"/>
      <c r="BI376" s="554"/>
      <c r="BJ376" s="554"/>
      <c r="BK376" s="554"/>
      <c r="BL376" s="554"/>
      <c r="BM376" s="554"/>
      <c r="BN376" s="554"/>
      <c r="BO376" s="554"/>
      <c r="BP376" s="554"/>
      <c r="BQ376" s="554"/>
      <c r="BR376" s="554"/>
      <c r="BS376" s="554"/>
      <c r="BT376" s="554"/>
      <c r="BU376" s="554"/>
      <c r="BV376" s="554"/>
      <c r="BW376" s="554"/>
      <c r="BX376" s="554"/>
      <c r="BY376" s="554"/>
      <c r="BZ376" s="554"/>
      <c r="CA376" s="554"/>
      <c r="CB376" s="554"/>
      <c r="CC376" s="554"/>
      <c r="CD376" s="554"/>
      <c r="CE376" s="554"/>
      <c r="CF376" s="554"/>
      <c r="CG376" s="554"/>
      <c r="CH376" s="554"/>
      <c r="CI376" s="554"/>
      <c r="CJ376" s="554"/>
      <c r="CK376" s="554"/>
      <c r="CL376" s="554"/>
      <c r="CM376" s="554"/>
      <c r="CN376" s="554"/>
      <c r="CO376" s="554"/>
      <c r="CP376" s="554"/>
      <c r="CQ376" s="554"/>
      <c r="CR376" s="554"/>
      <c r="CS376" s="134"/>
    </row>
    <row r="377" spans="2:97" ht="7.5" customHeight="1" x14ac:dyDescent="0.2">
      <c r="B377" s="131"/>
      <c r="C377" s="136"/>
      <c r="D377" s="136"/>
      <c r="E377" s="136"/>
      <c r="F377" s="136"/>
      <c r="G377" s="138"/>
      <c r="H377" s="554"/>
      <c r="I377" s="554"/>
      <c r="J377" s="554"/>
      <c r="K377" s="554"/>
      <c r="L377" s="554"/>
      <c r="M377" s="554"/>
      <c r="N377" s="554"/>
      <c r="O377" s="554"/>
      <c r="P377" s="554"/>
      <c r="Q377" s="554"/>
      <c r="R377" s="554"/>
      <c r="S377" s="554"/>
      <c r="T377" s="554"/>
      <c r="U377" s="554"/>
      <c r="V377" s="554"/>
      <c r="W377" s="554"/>
      <c r="X377" s="554"/>
      <c r="Y377" s="554"/>
      <c r="Z377" s="554"/>
      <c r="AA377" s="554"/>
      <c r="AB377" s="554"/>
      <c r="AC377" s="554"/>
      <c r="AD377" s="554"/>
      <c r="AE377" s="554"/>
      <c r="AF377" s="554"/>
      <c r="AG377" s="554"/>
      <c r="AH377" s="554"/>
      <c r="AI377" s="554"/>
      <c r="AJ377" s="554"/>
      <c r="AK377" s="554"/>
      <c r="AL377" s="554"/>
      <c r="AM377" s="554"/>
      <c r="AN377" s="554"/>
      <c r="AO377" s="554"/>
      <c r="AP377" s="554"/>
      <c r="AQ377" s="554"/>
      <c r="AR377" s="554"/>
      <c r="AS377" s="554"/>
      <c r="AT377" s="554"/>
      <c r="AU377" s="554"/>
      <c r="AV377" s="554"/>
      <c r="AW377" s="554"/>
      <c r="AX377" s="554"/>
      <c r="AY377" s="554"/>
      <c r="AZ377" s="554"/>
      <c r="BA377" s="554"/>
      <c r="BB377" s="554"/>
      <c r="BC377" s="554"/>
      <c r="BD377" s="554"/>
      <c r="BE377" s="554"/>
      <c r="BF377" s="554"/>
      <c r="BG377" s="554"/>
      <c r="BH377" s="554"/>
      <c r="BI377" s="554"/>
      <c r="BJ377" s="554"/>
      <c r="BK377" s="554"/>
      <c r="BL377" s="554"/>
      <c r="BM377" s="554"/>
      <c r="BN377" s="554"/>
      <c r="BO377" s="554"/>
      <c r="BP377" s="554"/>
      <c r="BQ377" s="554"/>
      <c r="BR377" s="554"/>
      <c r="BS377" s="554"/>
      <c r="BT377" s="554"/>
      <c r="BU377" s="554"/>
      <c r="BV377" s="554"/>
      <c r="BW377" s="554"/>
      <c r="BX377" s="554"/>
      <c r="BY377" s="554"/>
      <c r="BZ377" s="554"/>
      <c r="CA377" s="554"/>
      <c r="CB377" s="554"/>
      <c r="CC377" s="554"/>
      <c r="CD377" s="554"/>
      <c r="CE377" s="554"/>
      <c r="CF377" s="554"/>
      <c r="CG377" s="554"/>
      <c r="CH377" s="554"/>
      <c r="CI377" s="554"/>
      <c r="CJ377" s="554"/>
      <c r="CK377" s="554"/>
      <c r="CL377" s="554"/>
      <c r="CM377" s="554"/>
      <c r="CN377" s="554"/>
      <c r="CO377" s="554"/>
      <c r="CP377" s="554"/>
      <c r="CQ377" s="554"/>
      <c r="CR377" s="554"/>
      <c r="CS377" s="134"/>
    </row>
    <row r="378" spans="2:97" ht="7.5" customHeight="1" x14ac:dyDescent="0.2">
      <c r="B378" s="131"/>
      <c r="C378" s="136"/>
      <c r="D378" s="136"/>
      <c r="E378" s="136"/>
      <c r="F378" s="136"/>
      <c r="G378" s="138"/>
      <c r="H378" s="554"/>
      <c r="I378" s="554"/>
      <c r="J378" s="554"/>
      <c r="K378" s="554"/>
      <c r="L378" s="554"/>
      <c r="M378" s="554"/>
      <c r="N378" s="554"/>
      <c r="O378" s="554"/>
      <c r="P378" s="554"/>
      <c r="Q378" s="554"/>
      <c r="R378" s="554"/>
      <c r="S378" s="554"/>
      <c r="T378" s="554"/>
      <c r="U378" s="554"/>
      <c r="V378" s="554"/>
      <c r="W378" s="554"/>
      <c r="X378" s="554"/>
      <c r="Y378" s="554"/>
      <c r="Z378" s="554"/>
      <c r="AA378" s="554"/>
      <c r="AB378" s="554"/>
      <c r="AC378" s="554"/>
      <c r="AD378" s="554"/>
      <c r="AE378" s="554"/>
      <c r="AF378" s="554"/>
      <c r="AG378" s="554"/>
      <c r="AH378" s="554"/>
      <c r="AI378" s="554"/>
      <c r="AJ378" s="554"/>
      <c r="AK378" s="554"/>
      <c r="AL378" s="554"/>
      <c r="AM378" s="554"/>
      <c r="AN378" s="554"/>
      <c r="AO378" s="554"/>
      <c r="AP378" s="554"/>
      <c r="AQ378" s="554"/>
      <c r="AR378" s="554"/>
      <c r="AS378" s="554"/>
      <c r="AT378" s="554"/>
      <c r="AU378" s="554"/>
      <c r="AV378" s="554"/>
      <c r="AW378" s="554"/>
      <c r="AX378" s="554"/>
      <c r="AY378" s="554"/>
      <c r="AZ378" s="554"/>
      <c r="BA378" s="554"/>
      <c r="BB378" s="554"/>
      <c r="BC378" s="554"/>
      <c r="BD378" s="554"/>
      <c r="BE378" s="554"/>
      <c r="BF378" s="554"/>
      <c r="BG378" s="554"/>
      <c r="BH378" s="554"/>
      <c r="BI378" s="554"/>
      <c r="BJ378" s="554"/>
      <c r="BK378" s="554"/>
      <c r="BL378" s="554"/>
      <c r="BM378" s="554"/>
      <c r="BN378" s="554"/>
      <c r="BO378" s="554"/>
      <c r="BP378" s="554"/>
      <c r="BQ378" s="554"/>
      <c r="BR378" s="554"/>
      <c r="BS378" s="554"/>
      <c r="BT378" s="554"/>
      <c r="BU378" s="554"/>
      <c r="BV378" s="554"/>
      <c r="BW378" s="554"/>
      <c r="BX378" s="554"/>
      <c r="BY378" s="554"/>
      <c r="BZ378" s="554"/>
      <c r="CA378" s="554"/>
      <c r="CB378" s="554"/>
      <c r="CC378" s="554"/>
      <c r="CD378" s="554"/>
      <c r="CE378" s="554"/>
      <c r="CF378" s="554"/>
      <c r="CG378" s="554"/>
      <c r="CH378" s="554"/>
      <c r="CI378" s="554"/>
      <c r="CJ378" s="554"/>
      <c r="CK378" s="554"/>
      <c r="CL378" s="554"/>
      <c r="CM378" s="554"/>
      <c r="CN378" s="554"/>
      <c r="CO378" s="554"/>
      <c r="CP378" s="554"/>
      <c r="CQ378" s="554"/>
      <c r="CR378" s="554"/>
      <c r="CS378" s="134"/>
    </row>
    <row r="379" spans="2:97" ht="7.5" customHeight="1" x14ac:dyDescent="0.2">
      <c r="B379" s="131"/>
      <c r="C379" s="139"/>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37"/>
      <c r="AR379" s="137"/>
      <c r="AS379" s="137"/>
      <c r="AT379" s="137"/>
      <c r="AU379" s="137"/>
      <c r="AV379" s="137"/>
      <c r="AW379" s="137"/>
      <c r="AX379" s="137"/>
      <c r="AY379" s="137"/>
      <c r="AZ379" s="137"/>
      <c r="BA379" s="137"/>
      <c r="BB379" s="137"/>
      <c r="BC379" s="137"/>
      <c r="BD379" s="137"/>
      <c r="BE379" s="137"/>
      <c r="BF379" s="137"/>
      <c r="BG379" s="137"/>
      <c r="BH379" s="137"/>
      <c r="BI379" s="137"/>
      <c r="BJ379" s="137"/>
      <c r="BK379" s="137"/>
      <c r="BL379" s="137"/>
      <c r="BM379" s="137"/>
      <c r="BN379" s="137"/>
      <c r="BO379" s="137"/>
      <c r="BP379" s="137"/>
      <c r="BQ379" s="137"/>
      <c r="BR379" s="137"/>
      <c r="BS379" s="137"/>
      <c r="BT379" s="137"/>
      <c r="BU379" s="137"/>
      <c r="BV379" s="137"/>
      <c r="BW379" s="137"/>
      <c r="BX379" s="137"/>
      <c r="BY379" s="137"/>
      <c r="BZ379" s="137"/>
      <c r="CA379" s="137"/>
      <c r="CB379" s="137"/>
      <c r="CC379" s="137"/>
      <c r="CD379" s="137"/>
      <c r="CE379" s="137"/>
      <c r="CF379" s="137"/>
      <c r="CG379" s="137"/>
      <c r="CH379" s="137"/>
      <c r="CI379" s="137"/>
      <c r="CJ379" s="137"/>
      <c r="CK379" s="137"/>
      <c r="CL379" s="137"/>
      <c r="CM379" s="137"/>
      <c r="CN379" s="137"/>
      <c r="CO379" s="137"/>
      <c r="CP379" s="137"/>
      <c r="CQ379" s="137"/>
      <c r="CR379" s="137"/>
      <c r="CS379" s="134"/>
    </row>
    <row r="380" spans="2:97" ht="7.5" customHeight="1" x14ac:dyDescent="0.2">
      <c r="B380" s="357" t="s">
        <v>205</v>
      </c>
      <c r="C380" s="358"/>
      <c r="D380" s="358"/>
      <c r="E380" s="358"/>
      <c r="F380" s="358"/>
      <c r="G380" s="358"/>
      <c r="H380" s="358"/>
      <c r="I380" s="358"/>
      <c r="J380" s="358"/>
      <c r="K380" s="302" t="s">
        <v>44</v>
      </c>
      <c r="L380" s="302"/>
      <c r="M380" s="305" t="s">
        <v>172</v>
      </c>
      <c r="N380" s="305"/>
      <c r="O380" s="305"/>
      <c r="P380" s="305"/>
      <c r="Q380" s="305"/>
      <c r="R380" s="305"/>
      <c r="S380" s="305"/>
      <c r="T380" s="305"/>
      <c r="U380" s="305"/>
      <c r="V380" s="305"/>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5"/>
      <c r="AR380" s="305"/>
      <c r="AS380" s="305"/>
      <c r="AT380" s="305"/>
      <c r="AU380" s="305"/>
      <c r="AV380" s="305"/>
      <c r="AW380" s="305"/>
      <c r="AX380" s="305"/>
      <c r="AY380" s="305"/>
      <c r="AZ380" s="305"/>
      <c r="BA380" s="305"/>
      <c r="BB380" s="305"/>
      <c r="BC380" s="305"/>
      <c r="BD380" s="305"/>
      <c r="BE380" s="305"/>
      <c r="BF380" s="305"/>
      <c r="BG380" s="305"/>
      <c r="BH380" s="305"/>
      <c r="BI380" s="305"/>
      <c r="BJ380" s="305"/>
      <c r="BK380" s="305"/>
      <c r="BL380" s="305"/>
      <c r="BM380" s="305"/>
      <c r="BN380" s="305"/>
      <c r="BO380" s="305"/>
      <c r="BP380" s="305"/>
      <c r="BQ380" s="305"/>
      <c r="BR380" s="305"/>
      <c r="BS380" s="305"/>
      <c r="BT380" s="305"/>
      <c r="BU380" s="305"/>
      <c r="BV380" s="305"/>
      <c r="BW380" s="305"/>
      <c r="BX380" s="305"/>
      <c r="BY380" s="305"/>
      <c r="BZ380" s="305"/>
      <c r="CA380" s="305"/>
      <c r="CB380" s="305"/>
      <c r="CC380" s="305"/>
      <c r="CD380" s="305"/>
      <c r="CE380" s="305"/>
      <c r="CF380" s="305"/>
      <c r="CG380" s="305"/>
      <c r="CH380" s="305"/>
      <c r="CI380" s="305"/>
      <c r="CJ380" s="305"/>
      <c r="CK380" s="305"/>
      <c r="CL380" s="305"/>
      <c r="CM380" s="305"/>
      <c r="CN380" s="305"/>
      <c r="CO380" s="305"/>
      <c r="CP380" s="305"/>
      <c r="CQ380" s="305"/>
      <c r="CR380" s="305"/>
      <c r="CS380" s="134"/>
    </row>
    <row r="381" spans="2:97" ht="7.5" customHeight="1" x14ac:dyDescent="0.2">
      <c r="B381" s="357"/>
      <c r="C381" s="358"/>
      <c r="D381" s="358"/>
      <c r="E381" s="358"/>
      <c r="F381" s="358"/>
      <c r="G381" s="358"/>
      <c r="H381" s="358"/>
      <c r="I381" s="358"/>
      <c r="J381" s="358"/>
      <c r="K381" s="302"/>
      <c r="L381" s="302"/>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5"/>
      <c r="AR381" s="305"/>
      <c r="AS381" s="305"/>
      <c r="AT381" s="305"/>
      <c r="AU381" s="305"/>
      <c r="AV381" s="305"/>
      <c r="AW381" s="305"/>
      <c r="AX381" s="305"/>
      <c r="AY381" s="305"/>
      <c r="AZ381" s="305"/>
      <c r="BA381" s="305"/>
      <c r="BB381" s="305"/>
      <c r="BC381" s="305"/>
      <c r="BD381" s="305"/>
      <c r="BE381" s="305"/>
      <c r="BF381" s="305"/>
      <c r="BG381" s="305"/>
      <c r="BH381" s="305"/>
      <c r="BI381" s="305"/>
      <c r="BJ381" s="305"/>
      <c r="BK381" s="305"/>
      <c r="BL381" s="305"/>
      <c r="BM381" s="305"/>
      <c r="BN381" s="305"/>
      <c r="BO381" s="305"/>
      <c r="BP381" s="305"/>
      <c r="BQ381" s="305"/>
      <c r="BR381" s="305"/>
      <c r="BS381" s="305"/>
      <c r="BT381" s="305"/>
      <c r="BU381" s="305"/>
      <c r="BV381" s="305"/>
      <c r="BW381" s="305"/>
      <c r="BX381" s="305"/>
      <c r="BY381" s="305"/>
      <c r="BZ381" s="305"/>
      <c r="CA381" s="305"/>
      <c r="CB381" s="305"/>
      <c r="CC381" s="305"/>
      <c r="CD381" s="305"/>
      <c r="CE381" s="305"/>
      <c r="CF381" s="305"/>
      <c r="CG381" s="305"/>
      <c r="CH381" s="305"/>
      <c r="CI381" s="305"/>
      <c r="CJ381" s="305"/>
      <c r="CK381" s="305"/>
      <c r="CL381" s="305"/>
      <c r="CM381" s="305"/>
      <c r="CN381" s="305"/>
      <c r="CO381" s="305"/>
      <c r="CP381" s="305"/>
      <c r="CQ381" s="305"/>
      <c r="CR381" s="305"/>
      <c r="CS381" s="134"/>
    </row>
    <row r="382" spans="2:97" ht="7.5" customHeight="1" x14ac:dyDescent="0.2">
      <c r="B382" s="131"/>
      <c r="C382" s="132"/>
      <c r="D382" s="140"/>
      <c r="E382" s="140"/>
      <c r="F382" s="140"/>
      <c r="G382" s="140"/>
      <c r="H382" s="141" t="s">
        <v>144</v>
      </c>
      <c r="I382" s="141"/>
      <c r="J382" s="141"/>
      <c r="K382" s="302" t="s">
        <v>44</v>
      </c>
      <c r="L382" s="302"/>
      <c r="M382" s="303" t="s">
        <v>170</v>
      </c>
      <c r="N382" s="303"/>
      <c r="O382" s="303"/>
      <c r="P382" s="303"/>
      <c r="Q382" s="303"/>
      <c r="R382" s="303"/>
      <c r="S382" s="303"/>
      <c r="T382" s="303"/>
      <c r="U382" s="303"/>
      <c r="V382" s="303"/>
      <c r="W382" s="303"/>
      <c r="X382" s="303"/>
      <c r="Y382" s="303"/>
      <c r="Z382" s="303"/>
      <c r="AA382" s="303"/>
      <c r="AB382" s="303"/>
      <c r="AC382" s="303"/>
      <c r="AD382" s="303"/>
      <c r="AE382" s="303"/>
      <c r="AF382" s="303"/>
      <c r="AG382" s="303"/>
      <c r="AH382" s="303"/>
      <c r="AI382" s="303"/>
      <c r="AJ382" s="303"/>
      <c r="AK382" s="303"/>
      <c r="AL382" s="303"/>
      <c r="AM382" s="303"/>
      <c r="AN382" s="303"/>
      <c r="AO382" s="303"/>
      <c r="AP382" s="303"/>
      <c r="AQ382" s="303"/>
      <c r="AR382" s="303"/>
      <c r="AS382" s="303"/>
      <c r="AT382" s="303"/>
      <c r="AU382" s="303"/>
      <c r="AV382" s="303"/>
      <c r="AW382" s="303"/>
      <c r="AX382" s="303"/>
      <c r="AY382" s="303"/>
      <c r="AZ382" s="303"/>
      <c r="BA382" s="303"/>
      <c r="BB382" s="303"/>
      <c r="BC382" s="303"/>
      <c r="BD382" s="303"/>
      <c r="BE382" s="303"/>
      <c r="BF382" s="303"/>
      <c r="BG382" s="303"/>
      <c r="BH382" s="303"/>
      <c r="BI382" s="303"/>
      <c r="BJ382" s="303"/>
      <c r="BK382" s="303"/>
      <c r="BL382" s="303"/>
      <c r="BM382" s="303"/>
      <c r="BN382" s="303"/>
      <c r="BO382" s="303"/>
      <c r="BP382" s="303"/>
      <c r="BQ382" s="303"/>
      <c r="BR382" s="303"/>
      <c r="BS382" s="303"/>
      <c r="BT382" s="303"/>
      <c r="BU382" s="303"/>
      <c r="BV382" s="303"/>
      <c r="BW382" s="303"/>
      <c r="BX382" s="303"/>
      <c r="BY382" s="303"/>
      <c r="BZ382" s="303"/>
      <c r="CA382" s="303"/>
      <c r="CB382" s="303"/>
      <c r="CC382" s="303"/>
      <c r="CD382" s="303"/>
      <c r="CE382" s="303"/>
      <c r="CF382" s="303"/>
      <c r="CG382" s="303"/>
      <c r="CH382" s="303"/>
      <c r="CI382" s="303"/>
      <c r="CJ382" s="303"/>
      <c r="CK382" s="303"/>
      <c r="CL382" s="303"/>
      <c r="CM382" s="303"/>
      <c r="CN382" s="303"/>
      <c r="CO382" s="303"/>
      <c r="CP382" s="303"/>
      <c r="CQ382" s="303"/>
      <c r="CR382" s="303"/>
      <c r="CS382" s="134"/>
    </row>
    <row r="383" spans="2:97" ht="7.5" customHeight="1" x14ac:dyDescent="0.2">
      <c r="B383" s="131"/>
      <c r="C383" s="132"/>
      <c r="D383" s="140"/>
      <c r="E383" s="140"/>
      <c r="F383" s="140"/>
      <c r="G383" s="140"/>
      <c r="H383" s="141"/>
      <c r="I383" s="141"/>
      <c r="J383" s="141"/>
      <c r="K383" s="302"/>
      <c r="L383" s="302"/>
      <c r="M383" s="303"/>
      <c r="N383" s="303"/>
      <c r="O383" s="303"/>
      <c r="P383" s="303"/>
      <c r="Q383" s="303"/>
      <c r="R383" s="303"/>
      <c r="S383" s="303"/>
      <c r="T383" s="303"/>
      <c r="U383" s="303"/>
      <c r="V383" s="303"/>
      <c r="W383" s="303"/>
      <c r="X383" s="303"/>
      <c r="Y383" s="303"/>
      <c r="Z383" s="303"/>
      <c r="AA383" s="303"/>
      <c r="AB383" s="303"/>
      <c r="AC383" s="303"/>
      <c r="AD383" s="303"/>
      <c r="AE383" s="303"/>
      <c r="AF383" s="303"/>
      <c r="AG383" s="303"/>
      <c r="AH383" s="303"/>
      <c r="AI383" s="303"/>
      <c r="AJ383" s="303"/>
      <c r="AK383" s="303"/>
      <c r="AL383" s="303"/>
      <c r="AM383" s="303"/>
      <c r="AN383" s="303"/>
      <c r="AO383" s="303"/>
      <c r="AP383" s="303"/>
      <c r="AQ383" s="303"/>
      <c r="AR383" s="303"/>
      <c r="AS383" s="303"/>
      <c r="AT383" s="303"/>
      <c r="AU383" s="303"/>
      <c r="AV383" s="303"/>
      <c r="AW383" s="303"/>
      <c r="AX383" s="303"/>
      <c r="AY383" s="303"/>
      <c r="AZ383" s="303"/>
      <c r="BA383" s="303"/>
      <c r="BB383" s="303"/>
      <c r="BC383" s="303"/>
      <c r="BD383" s="303"/>
      <c r="BE383" s="303"/>
      <c r="BF383" s="303"/>
      <c r="BG383" s="303"/>
      <c r="BH383" s="303"/>
      <c r="BI383" s="303"/>
      <c r="BJ383" s="303"/>
      <c r="BK383" s="303"/>
      <c r="BL383" s="303"/>
      <c r="BM383" s="303"/>
      <c r="BN383" s="303"/>
      <c r="BO383" s="303"/>
      <c r="BP383" s="303"/>
      <c r="BQ383" s="303"/>
      <c r="BR383" s="303"/>
      <c r="BS383" s="303"/>
      <c r="BT383" s="303"/>
      <c r="BU383" s="303"/>
      <c r="BV383" s="303"/>
      <c r="BW383" s="303"/>
      <c r="BX383" s="303"/>
      <c r="BY383" s="303"/>
      <c r="BZ383" s="303"/>
      <c r="CA383" s="303"/>
      <c r="CB383" s="303"/>
      <c r="CC383" s="303"/>
      <c r="CD383" s="303"/>
      <c r="CE383" s="303"/>
      <c r="CF383" s="303"/>
      <c r="CG383" s="303"/>
      <c r="CH383" s="303"/>
      <c r="CI383" s="303"/>
      <c r="CJ383" s="303"/>
      <c r="CK383" s="303"/>
      <c r="CL383" s="303"/>
      <c r="CM383" s="303"/>
      <c r="CN383" s="303"/>
      <c r="CO383" s="303"/>
      <c r="CP383" s="303"/>
      <c r="CQ383" s="303"/>
      <c r="CR383" s="303"/>
      <c r="CS383" s="134"/>
    </row>
    <row r="384" spans="2:97" ht="7.5" customHeight="1" x14ac:dyDescent="0.2">
      <c r="B384" s="131"/>
      <c r="C384" s="142"/>
      <c r="D384" s="143"/>
      <c r="E384" s="143"/>
      <c r="F384" s="143"/>
      <c r="G384" s="143"/>
      <c r="H384" s="137"/>
      <c r="I384" s="141"/>
      <c r="J384" s="141"/>
      <c r="K384" s="141"/>
      <c r="L384" s="141"/>
      <c r="M384" s="303"/>
      <c r="N384" s="303"/>
      <c r="O384" s="303"/>
      <c r="P384" s="303"/>
      <c r="Q384" s="303"/>
      <c r="R384" s="303"/>
      <c r="S384" s="303"/>
      <c r="T384" s="303"/>
      <c r="U384" s="303"/>
      <c r="V384" s="303"/>
      <c r="W384" s="303"/>
      <c r="X384" s="303"/>
      <c r="Y384" s="303"/>
      <c r="Z384" s="303"/>
      <c r="AA384" s="303"/>
      <c r="AB384" s="303"/>
      <c r="AC384" s="303"/>
      <c r="AD384" s="303"/>
      <c r="AE384" s="303"/>
      <c r="AF384" s="303"/>
      <c r="AG384" s="303"/>
      <c r="AH384" s="303"/>
      <c r="AI384" s="303"/>
      <c r="AJ384" s="303"/>
      <c r="AK384" s="303"/>
      <c r="AL384" s="303"/>
      <c r="AM384" s="303"/>
      <c r="AN384" s="303"/>
      <c r="AO384" s="303"/>
      <c r="AP384" s="303"/>
      <c r="AQ384" s="303"/>
      <c r="AR384" s="303"/>
      <c r="AS384" s="303"/>
      <c r="AT384" s="303"/>
      <c r="AU384" s="303"/>
      <c r="AV384" s="303"/>
      <c r="AW384" s="303"/>
      <c r="AX384" s="303"/>
      <c r="AY384" s="303"/>
      <c r="AZ384" s="303"/>
      <c r="BA384" s="303"/>
      <c r="BB384" s="303"/>
      <c r="BC384" s="303"/>
      <c r="BD384" s="303"/>
      <c r="BE384" s="303"/>
      <c r="BF384" s="303"/>
      <c r="BG384" s="303"/>
      <c r="BH384" s="303"/>
      <c r="BI384" s="303"/>
      <c r="BJ384" s="303"/>
      <c r="BK384" s="303"/>
      <c r="BL384" s="303"/>
      <c r="BM384" s="303"/>
      <c r="BN384" s="303"/>
      <c r="BO384" s="303"/>
      <c r="BP384" s="303"/>
      <c r="BQ384" s="303"/>
      <c r="BR384" s="303"/>
      <c r="BS384" s="303"/>
      <c r="BT384" s="303"/>
      <c r="BU384" s="303"/>
      <c r="BV384" s="303"/>
      <c r="BW384" s="303"/>
      <c r="BX384" s="303"/>
      <c r="BY384" s="303"/>
      <c r="BZ384" s="303"/>
      <c r="CA384" s="303"/>
      <c r="CB384" s="303"/>
      <c r="CC384" s="303"/>
      <c r="CD384" s="303"/>
      <c r="CE384" s="303"/>
      <c r="CF384" s="303"/>
      <c r="CG384" s="303"/>
      <c r="CH384" s="303"/>
      <c r="CI384" s="303"/>
      <c r="CJ384" s="303"/>
      <c r="CK384" s="303"/>
      <c r="CL384" s="303"/>
      <c r="CM384" s="303"/>
      <c r="CN384" s="303"/>
      <c r="CO384" s="303"/>
      <c r="CP384" s="303"/>
      <c r="CQ384" s="303"/>
      <c r="CR384" s="303"/>
      <c r="CS384" s="134"/>
    </row>
    <row r="385" spans="2:97" ht="7.5" customHeight="1" x14ac:dyDescent="0.25">
      <c r="B385" s="131"/>
      <c r="C385" s="144"/>
      <c r="D385" s="143"/>
      <c r="E385" s="143"/>
      <c r="F385" s="143"/>
      <c r="G385" s="143"/>
      <c r="H385" s="141"/>
      <c r="I385" s="141"/>
      <c r="J385" s="141"/>
      <c r="K385" s="141"/>
      <c r="L385" s="141"/>
      <c r="M385" s="303"/>
      <c r="N385" s="303"/>
      <c r="O385" s="303"/>
      <c r="P385" s="303"/>
      <c r="Q385" s="303"/>
      <c r="R385" s="303"/>
      <c r="S385" s="303"/>
      <c r="T385" s="303"/>
      <c r="U385" s="303"/>
      <c r="V385" s="303"/>
      <c r="W385" s="303"/>
      <c r="X385" s="303"/>
      <c r="Y385" s="303"/>
      <c r="Z385" s="303"/>
      <c r="AA385" s="303"/>
      <c r="AB385" s="303"/>
      <c r="AC385" s="303"/>
      <c r="AD385" s="303"/>
      <c r="AE385" s="303"/>
      <c r="AF385" s="303"/>
      <c r="AG385" s="303"/>
      <c r="AH385" s="303"/>
      <c r="AI385" s="303"/>
      <c r="AJ385" s="303"/>
      <c r="AK385" s="303"/>
      <c r="AL385" s="303"/>
      <c r="AM385" s="303"/>
      <c r="AN385" s="303"/>
      <c r="AO385" s="303"/>
      <c r="AP385" s="303"/>
      <c r="AQ385" s="303"/>
      <c r="AR385" s="303"/>
      <c r="AS385" s="303"/>
      <c r="AT385" s="303"/>
      <c r="AU385" s="303"/>
      <c r="AV385" s="303"/>
      <c r="AW385" s="303"/>
      <c r="AX385" s="303"/>
      <c r="AY385" s="303"/>
      <c r="AZ385" s="303"/>
      <c r="BA385" s="303"/>
      <c r="BB385" s="303"/>
      <c r="BC385" s="303"/>
      <c r="BD385" s="303"/>
      <c r="BE385" s="303"/>
      <c r="BF385" s="303"/>
      <c r="BG385" s="303"/>
      <c r="BH385" s="303"/>
      <c r="BI385" s="303"/>
      <c r="BJ385" s="303"/>
      <c r="BK385" s="303"/>
      <c r="BL385" s="303"/>
      <c r="BM385" s="303"/>
      <c r="BN385" s="303"/>
      <c r="BO385" s="303"/>
      <c r="BP385" s="303"/>
      <c r="BQ385" s="303"/>
      <c r="BR385" s="303"/>
      <c r="BS385" s="303"/>
      <c r="BT385" s="303"/>
      <c r="BU385" s="303"/>
      <c r="BV385" s="303"/>
      <c r="BW385" s="303"/>
      <c r="BX385" s="303"/>
      <c r="BY385" s="303"/>
      <c r="BZ385" s="303"/>
      <c r="CA385" s="303"/>
      <c r="CB385" s="303"/>
      <c r="CC385" s="303"/>
      <c r="CD385" s="303"/>
      <c r="CE385" s="303"/>
      <c r="CF385" s="303"/>
      <c r="CG385" s="303"/>
      <c r="CH385" s="303"/>
      <c r="CI385" s="303"/>
      <c r="CJ385" s="303"/>
      <c r="CK385" s="303"/>
      <c r="CL385" s="303"/>
      <c r="CM385" s="303"/>
      <c r="CN385" s="303"/>
      <c r="CO385" s="303"/>
      <c r="CP385" s="303"/>
      <c r="CQ385" s="303"/>
      <c r="CR385" s="303"/>
      <c r="CS385" s="134"/>
    </row>
    <row r="386" spans="2:97" ht="7.5" customHeight="1" x14ac:dyDescent="0.25">
      <c r="B386" s="131"/>
      <c r="C386" s="144"/>
      <c r="D386" s="143"/>
      <c r="E386" s="143"/>
      <c r="F386" s="143"/>
      <c r="G386" s="141"/>
      <c r="H386" s="141"/>
      <c r="I386" s="141"/>
      <c r="J386" s="141"/>
      <c r="K386" s="302" t="s">
        <v>44</v>
      </c>
      <c r="L386" s="302"/>
      <c r="M386" s="304" t="s">
        <v>149</v>
      </c>
      <c r="N386" s="304"/>
      <c r="O386" s="304"/>
      <c r="P386" s="304"/>
      <c r="Q386" s="304"/>
      <c r="R386" s="304"/>
      <c r="S386" s="304"/>
      <c r="T386" s="304"/>
      <c r="U386" s="304"/>
      <c r="V386" s="304"/>
      <c r="W386" s="304"/>
      <c r="X386" s="304"/>
      <c r="Y386" s="304"/>
      <c r="Z386" s="304"/>
      <c r="AA386" s="304"/>
      <c r="AB386" s="304"/>
      <c r="AC386" s="304"/>
      <c r="AD386" s="304"/>
      <c r="AE386" s="304"/>
      <c r="AF386" s="304"/>
      <c r="AG386" s="304"/>
      <c r="AH386" s="304"/>
      <c r="AI386" s="304"/>
      <c r="AJ386" s="304"/>
      <c r="AK386" s="304"/>
      <c r="AL386" s="304"/>
      <c r="AM386" s="304"/>
      <c r="AN386" s="304"/>
      <c r="AO386" s="304"/>
      <c r="AP386" s="304"/>
      <c r="AQ386" s="304"/>
      <c r="AR386" s="304"/>
      <c r="AS386" s="304"/>
      <c r="AT386" s="304"/>
      <c r="AU386" s="304"/>
      <c r="AV386" s="304"/>
      <c r="AW386" s="304"/>
      <c r="AX386" s="304"/>
      <c r="AY386" s="304"/>
      <c r="AZ386" s="304"/>
      <c r="BA386" s="304"/>
      <c r="BB386" s="304"/>
      <c r="BC386" s="304"/>
      <c r="BD386" s="304"/>
      <c r="BE386" s="304"/>
      <c r="BF386" s="304"/>
      <c r="BG386" s="304"/>
      <c r="BH386" s="304"/>
      <c r="BI386" s="304"/>
      <c r="BJ386" s="304"/>
      <c r="BK386" s="304"/>
      <c r="BL386" s="304"/>
      <c r="BM386" s="304"/>
      <c r="BN386" s="304"/>
      <c r="BO386" s="304"/>
      <c r="BP386" s="304"/>
      <c r="BQ386" s="304"/>
      <c r="BR386" s="304"/>
      <c r="BS386" s="304"/>
      <c r="BT386" s="304"/>
      <c r="BU386" s="304"/>
      <c r="BV386" s="304"/>
      <c r="BW386" s="304"/>
      <c r="BX386" s="304"/>
      <c r="BY386" s="304"/>
      <c r="BZ386" s="304"/>
      <c r="CA386" s="304"/>
      <c r="CB386" s="304"/>
      <c r="CC386" s="304"/>
      <c r="CD386" s="304"/>
      <c r="CE386" s="304"/>
      <c r="CF386" s="304"/>
      <c r="CG386" s="304"/>
      <c r="CH386" s="304"/>
      <c r="CI386" s="304"/>
      <c r="CJ386" s="304"/>
      <c r="CK386" s="304"/>
      <c r="CL386" s="304"/>
      <c r="CM386" s="304"/>
      <c r="CN386" s="304"/>
      <c r="CO386" s="304"/>
      <c r="CP386" s="304"/>
      <c r="CQ386" s="304"/>
      <c r="CR386" s="304"/>
      <c r="CS386" s="134"/>
    </row>
    <row r="387" spans="2:97" ht="7.5" customHeight="1" x14ac:dyDescent="0.25">
      <c r="B387" s="131"/>
      <c r="C387" s="144"/>
      <c r="D387" s="144"/>
      <c r="E387" s="144"/>
      <c r="F387" s="144"/>
      <c r="G387" s="144"/>
      <c r="H387" s="141"/>
      <c r="I387" s="141"/>
      <c r="J387" s="141"/>
      <c r="K387" s="302"/>
      <c r="L387" s="302"/>
      <c r="M387" s="304"/>
      <c r="N387" s="304"/>
      <c r="O387" s="304"/>
      <c r="P387" s="304"/>
      <c r="Q387" s="304"/>
      <c r="R387" s="304"/>
      <c r="S387" s="304"/>
      <c r="T387" s="304"/>
      <c r="U387" s="304"/>
      <c r="V387" s="304"/>
      <c r="W387" s="304"/>
      <c r="X387" s="304"/>
      <c r="Y387" s="304"/>
      <c r="Z387" s="304"/>
      <c r="AA387" s="304"/>
      <c r="AB387" s="304"/>
      <c r="AC387" s="304"/>
      <c r="AD387" s="304"/>
      <c r="AE387" s="304"/>
      <c r="AF387" s="304"/>
      <c r="AG387" s="304"/>
      <c r="AH387" s="304"/>
      <c r="AI387" s="304"/>
      <c r="AJ387" s="304"/>
      <c r="AK387" s="304"/>
      <c r="AL387" s="304"/>
      <c r="AM387" s="304"/>
      <c r="AN387" s="304"/>
      <c r="AO387" s="304"/>
      <c r="AP387" s="304"/>
      <c r="AQ387" s="304"/>
      <c r="AR387" s="304"/>
      <c r="AS387" s="304"/>
      <c r="AT387" s="304"/>
      <c r="AU387" s="304"/>
      <c r="AV387" s="304"/>
      <c r="AW387" s="304"/>
      <c r="AX387" s="304"/>
      <c r="AY387" s="304"/>
      <c r="AZ387" s="304"/>
      <c r="BA387" s="304"/>
      <c r="BB387" s="304"/>
      <c r="BC387" s="304"/>
      <c r="BD387" s="304"/>
      <c r="BE387" s="304"/>
      <c r="BF387" s="304"/>
      <c r="BG387" s="304"/>
      <c r="BH387" s="304"/>
      <c r="BI387" s="304"/>
      <c r="BJ387" s="304"/>
      <c r="BK387" s="304"/>
      <c r="BL387" s="304"/>
      <c r="BM387" s="304"/>
      <c r="BN387" s="304"/>
      <c r="BO387" s="304"/>
      <c r="BP387" s="304"/>
      <c r="BQ387" s="304"/>
      <c r="BR387" s="304"/>
      <c r="BS387" s="304"/>
      <c r="BT387" s="304"/>
      <c r="BU387" s="304"/>
      <c r="BV387" s="304"/>
      <c r="BW387" s="304"/>
      <c r="BX387" s="304"/>
      <c r="BY387" s="304"/>
      <c r="BZ387" s="304"/>
      <c r="CA387" s="304"/>
      <c r="CB387" s="304"/>
      <c r="CC387" s="304"/>
      <c r="CD387" s="304"/>
      <c r="CE387" s="304"/>
      <c r="CF387" s="304"/>
      <c r="CG387" s="304"/>
      <c r="CH387" s="304"/>
      <c r="CI387" s="304"/>
      <c r="CJ387" s="304"/>
      <c r="CK387" s="304"/>
      <c r="CL387" s="304"/>
      <c r="CM387" s="304"/>
      <c r="CN387" s="304"/>
      <c r="CO387" s="304"/>
      <c r="CP387" s="304"/>
      <c r="CQ387" s="304"/>
      <c r="CR387" s="304"/>
      <c r="CS387" s="134"/>
    </row>
    <row r="388" spans="2:97" ht="7.5" customHeight="1" x14ac:dyDescent="0.25">
      <c r="B388" s="131"/>
      <c r="C388" s="144"/>
      <c r="D388" s="143"/>
      <c r="E388" s="143"/>
      <c r="F388" s="143"/>
      <c r="G388" s="143"/>
      <c r="H388" s="141"/>
      <c r="I388" s="141"/>
      <c r="J388" s="141"/>
      <c r="K388" s="141"/>
      <c r="L388" s="141"/>
      <c r="M388" s="304"/>
      <c r="N388" s="304"/>
      <c r="O388" s="304"/>
      <c r="P388" s="304"/>
      <c r="Q388" s="304"/>
      <c r="R388" s="304"/>
      <c r="S388" s="304"/>
      <c r="T388" s="304"/>
      <c r="U388" s="304"/>
      <c r="V388" s="304"/>
      <c r="W388" s="304"/>
      <c r="X388" s="304"/>
      <c r="Y388" s="304"/>
      <c r="Z388" s="304"/>
      <c r="AA388" s="304"/>
      <c r="AB388" s="304"/>
      <c r="AC388" s="304"/>
      <c r="AD388" s="304"/>
      <c r="AE388" s="304"/>
      <c r="AF388" s="304"/>
      <c r="AG388" s="304"/>
      <c r="AH388" s="304"/>
      <c r="AI388" s="304"/>
      <c r="AJ388" s="304"/>
      <c r="AK388" s="304"/>
      <c r="AL388" s="304"/>
      <c r="AM388" s="304"/>
      <c r="AN388" s="304"/>
      <c r="AO388" s="304"/>
      <c r="AP388" s="304"/>
      <c r="AQ388" s="304"/>
      <c r="AR388" s="304"/>
      <c r="AS388" s="304"/>
      <c r="AT388" s="304"/>
      <c r="AU388" s="304"/>
      <c r="AV388" s="304"/>
      <c r="AW388" s="304"/>
      <c r="AX388" s="304"/>
      <c r="AY388" s="304"/>
      <c r="AZ388" s="304"/>
      <c r="BA388" s="304"/>
      <c r="BB388" s="304"/>
      <c r="BC388" s="304"/>
      <c r="BD388" s="304"/>
      <c r="BE388" s="304"/>
      <c r="BF388" s="304"/>
      <c r="BG388" s="304"/>
      <c r="BH388" s="304"/>
      <c r="BI388" s="304"/>
      <c r="BJ388" s="304"/>
      <c r="BK388" s="304"/>
      <c r="BL388" s="304"/>
      <c r="BM388" s="304"/>
      <c r="BN388" s="304"/>
      <c r="BO388" s="304"/>
      <c r="BP388" s="304"/>
      <c r="BQ388" s="304"/>
      <c r="BR388" s="304"/>
      <c r="BS388" s="304"/>
      <c r="BT388" s="304"/>
      <c r="BU388" s="304"/>
      <c r="BV388" s="304"/>
      <c r="BW388" s="304"/>
      <c r="BX388" s="304"/>
      <c r="BY388" s="304"/>
      <c r="BZ388" s="304"/>
      <c r="CA388" s="304"/>
      <c r="CB388" s="304"/>
      <c r="CC388" s="304"/>
      <c r="CD388" s="304"/>
      <c r="CE388" s="304"/>
      <c r="CF388" s="304"/>
      <c r="CG388" s="304"/>
      <c r="CH388" s="304"/>
      <c r="CI388" s="304"/>
      <c r="CJ388" s="304"/>
      <c r="CK388" s="304"/>
      <c r="CL388" s="304"/>
      <c r="CM388" s="304"/>
      <c r="CN388" s="304"/>
      <c r="CO388" s="304"/>
      <c r="CP388" s="304"/>
      <c r="CQ388" s="304"/>
      <c r="CR388" s="304"/>
      <c r="CS388" s="134"/>
    </row>
    <row r="389" spans="2:97" ht="7.5" customHeight="1" x14ac:dyDescent="0.2">
      <c r="B389" s="131"/>
      <c r="C389" s="145"/>
      <c r="D389" s="143"/>
      <c r="E389" s="143"/>
      <c r="F389" s="143"/>
      <c r="G389" s="143"/>
      <c r="H389" s="141"/>
      <c r="I389" s="141"/>
      <c r="J389" s="141"/>
      <c r="K389" s="141"/>
      <c r="L389" s="141"/>
      <c r="M389" s="304"/>
      <c r="N389" s="304"/>
      <c r="O389" s="304"/>
      <c r="P389" s="304"/>
      <c r="Q389" s="304"/>
      <c r="R389" s="304"/>
      <c r="S389" s="304"/>
      <c r="T389" s="304"/>
      <c r="U389" s="304"/>
      <c r="V389" s="304"/>
      <c r="W389" s="304"/>
      <c r="X389" s="304"/>
      <c r="Y389" s="304"/>
      <c r="Z389" s="304"/>
      <c r="AA389" s="304"/>
      <c r="AB389" s="304"/>
      <c r="AC389" s="304"/>
      <c r="AD389" s="304"/>
      <c r="AE389" s="304"/>
      <c r="AF389" s="304"/>
      <c r="AG389" s="304"/>
      <c r="AH389" s="304"/>
      <c r="AI389" s="304"/>
      <c r="AJ389" s="304"/>
      <c r="AK389" s="304"/>
      <c r="AL389" s="304"/>
      <c r="AM389" s="304"/>
      <c r="AN389" s="304"/>
      <c r="AO389" s="304"/>
      <c r="AP389" s="304"/>
      <c r="AQ389" s="304"/>
      <c r="AR389" s="304"/>
      <c r="AS389" s="304"/>
      <c r="AT389" s="304"/>
      <c r="AU389" s="304"/>
      <c r="AV389" s="304"/>
      <c r="AW389" s="304"/>
      <c r="AX389" s="304"/>
      <c r="AY389" s="304"/>
      <c r="AZ389" s="304"/>
      <c r="BA389" s="304"/>
      <c r="BB389" s="304"/>
      <c r="BC389" s="304"/>
      <c r="BD389" s="304"/>
      <c r="BE389" s="304"/>
      <c r="BF389" s="304"/>
      <c r="BG389" s="304"/>
      <c r="BH389" s="304"/>
      <c r="BI389" s="304"/>
      <c r="BJ389" s="304"/>
      <c r="BK389" s="304"/>
      <c r="BL389" s="304"/>
      <c r="BM389" s="304"/>
      <c r="BN389" s="304"/>
      <c r="BO389" s="304"/>
      <c r="BP389" s="304"/>
      <c r="BQ389" s="304"/>
      <c r="BR389" s="304"/>
      <c r="BS389" s="304"/>
      <c r="BT389" s="304"/>
      <c r="BU389" s="304"/>
      <c r="BV389" s="304"/>
      <c r="BW389" s="304"/>
      <c r="BX389" s="304"/>
      <c r="BY389" s="304"/>
      <c r="BZ389" s="304"/>
      <c r="CA389" s="304"/>
      <c r="CB389" s="304"/>
      <c r="CC389" s="304"/>
      <c r="CD389" s="304"/>
      <c r="CE389" s="304"/>
      <c r="CF389" s="304"/>
      <c r="CG389" s="304"/>
      <c r="CH389" s="304"/>
      <c r="CI389" s="304"/>
      <c r="CJ389" s="304"/>
      <c r="CK389" s="304"/>
      <c r="CL389" s="304"/>
      <c r="CM389" s="304"/>
      <c r="CN389" s="304"/>
      <c r="CO389" s="304"/>
      <c r="CP389" s="304"/>
      <c r="CQ389" s="304"/>
      <c r="CR389" s="304"/>
      <c r="CS389" s="134"/>
    </row>
    <row r="390" spans="2:97" ht="7.5" customHeight="1" x14ac:dyDescent="0.2">
      <c r="B390" s="131"/>
      <c r="C390" s="145"/>
      <c r="D390" s="143"/>
      <c r="E390" s="143"/>
      <c r="F390" s="143"/>
      <c r="G390" s="141"/>
      <c r="H390" s="141"/>
      <c r="I390" s="141"/>
      <c r="J390" s="141"/>
      <c r="K390" s="302" t="s">
        <v>44</v>
      </c>
      <c r="L390" s="302"/>
      <c r="M390" s="305" t="s">
        <v>174</v>
      </c>
      <c r="N390" s="305"/>
      <c r="O390" s="305"/>
      <c r="P390" s="305"/>
      <c r="Q390" s="305"/>
      <c r="R390" s="305"/>
      <c r="S390" s="305"/>
      <c r="T390" s="305"/>
      <c r="U390" s="305"/>
      <c r="V390" s="305"/>
      <c r="W390" s="305"/>
      <c r="X390" s="305"/>
      <c r="Y390" s="305"/>
      <c r="Z390" s="305"/>
      <c r="AA390" s="305"/>
      <c r="AB390" s="305"/>
      <c r="AC390" s="305"/>
      <c r="AD390" s="305"/>
      <c r="AE390" s="305"/>
      <c r="AF390" s="305"/>
      <c r="AG390" s="305"/>
      <c r="AH390" s="305"/>
      <c r="AI390" s="305"/>
      <c r="AJ390" s="305"/>
      <c r="AK390" s="305"/>
      <c r="AL390" s="305"/>
      <c r="AM390" s="305"/>
      <c r="AN390" s="305"/>
      <c r="AO390" s="305"/>
      <c r="AP390" s="305"/>
      <c r="AQ390" s="305"/>
      <c r="AR390" s="305"/>
      <c r="AS390" s="305"/>
      <c r="AT390" s="305"/>
      <c r="AU390" s="305"/>
      <c r="AV390" s="305"/>
      <c r="AW390" s="305"/>
      <c r="AX390" s="305"/>
      <c r="AY390" s="305"/>
      <c r="AZ390" s="305"/>
      <c r="BA390" s="305"/>
      <c r="BB390" s="305"/>
      <c r="BC390" s="305"/>
      <c r="BD390" s="305"/>
      <c r="BE390" s="305"/>
      <c r="BF390" s="305"/>
      <c r="BG390" s="305"/>
      <c r="BH390" s="305"/>
      <c r="BI390" s="305"/>
      <c r="BJ390" s="305"/>
      <c r="BK390" s="305"/>
      <c r="BL390" s="305"/>
      <c r="BM390" s="305"/>
      <c r="BN390" s="305"/>
      <c r="BO390" s="305"/>
      <c r="BP390" s="305"/>
      <c r="BQ390" s="305"/>
      <c r="BR390" s="305"/>
      <c r="BS390" s="305"/>
      <c r="BT390" s="305"/>
      <c r="BU390" s="305"/>
      <c r="BV390" s="305"/>
      <c r="BW390" s="305"/>
      <c r="BX390" s="305"/>
      <c r="BY390" s="305"/>
      <c r="BZ390" s="305"/>
      <c r="CA390" s="305"/>
      <c r="CB390" s="305"/>
      <c r="CC390" s="305"/>
      <c r="CD390" s="305"/>
      <c r="CE390" s="305"/>
      <c r="CF390" s="305"/>
      <c r="CG390" s="305"/>
      <c r="CH390" s="305"/>
      <c r="CI390" s="305"/>
      <c r="CJ390" s="305"/>
      <c r="CK390" s="305"/>
      <c r="CL390" s="305"/>
      <c r="CM390" s="305"/>
      <c r="CN390" s="305"/>
      <c r="CO390" s="305"/>
      <c r="CP390" s="305"/>
      <c r="CQ390" s="305"/>
      <c r="CR390" s="305"/>
      <c r="CS390" s="134"/>
    </row>
    <row r="391" spans="2:97" ht="7.5" customHeight="1" x14ac:dyDescent="0.25">
      <c r="B391" s="131"/>
      <c r="C391" s="145"/>
      <c r="D391" s="144"/>
      <c r="E391" s="144"/>
      <c r="F391" s="144"/>
      <c r="G391" s="144"/>
      <c r="H391" s="141"/>
      <c r="I391" s="141"/>
      <c r="J391" s="141"/>
      <c r="K391" s="302"/>
      <c r="L391" s="302"/>
      <c r="M391" s="305"/>
      <c r="N391" s="305"/>
      <c r="O391" s="305"/>
      <c r="P391" s="305"/>
      <c r="Q391" s="305"/>
      <c r="R391" s="305"/>
      <c r="S391" s="305"/>
      <c r="T391" s="305"/>
      <c r="U391" s="305"/>
      <c r="V391" s="305"/>
      <c r="W391" s="305"/>
      <c r="X391" s="305"/>
      <c r="Y391" s="305"/>
      <c r="Z391" s="305"/>
      <c r="AA391" s="305"/>
      <c r="AB391" s="305"/>
      <c r="AC391" s="305"/>
      <c r="AD391" s="305"/>
      <c r="AE391" s="305"/>
      <c r="AF391" s="305"/>
      <c r="AG391" s="305"/>
      <c r="AH391" s="305"/>
      <c r="AI391" s="305"/>
      <c r="AJ391" s="305"/>
      <c r="AK391" s="305"/>
      <c r="AL391" s="305"/>
      <c r="AM391" s="305"/>
      <c r="AN391" s="305"/>
      <c r="AO391" s="305"/>
      <c r="AP391" s="305"/>
      <c r="AQ391" s="305"/>
      <c r="AR391" s="305"/>
      <c r="AS391" s="305"/>
      <c r="AT391" s="305"/>
      <c r="AU391" s="305"/>
      <c r="AV391" s="305"/>
      <c r="AW391" s="305"/>
      <c r="AX391" s="305"/>
      <c r="AY391" s="305"/>
      <c r="AZ391" s="305"/>
      <c r="BA391" s="305"/>
      <c r="BB391" s="305"/>
      <c r="BC391" s="305"/>
      <c r="BD391" s="305"/>
      <c r="BE391" s="305"/>
      <c r="BF391" s="305"/>
      <c r="BG391" s="305"/>
      <c r="BH391" s="305"/>
      <c r="BI391" s="305"/>
      <c r="BJ391" s="305"/>
      <c r="BK391" s="305"/>
      <c r="BL391" s="305"/>
      <c r="BM391" s="305"/>
      <c r="BN391" s="305"/>
      <c r="BO391" s="305"/>
      <c r="BP391" s="305"/>
      <c r="BQ391" s="305"/>
      <c r="BR391" s="305"/>
      <c r="BS391" s="305"/>
      <c r="BT391" s="305"/>
      <c r="BU391" s="305"/>
      <c r="BV391" s="305"/>
      <c r="BW391" s="305"/>
      <c r="BX391" s="305"/>
      <c r="BY391" s="305"/>
      <c r="BZ391" s="305"/>
      <c r="CA391" s="305"/>
      <c r="CB391" s="305"/>
      <c r="CC391" s="305"/>
      <c r="CD391" s="305"/>
      <c r="CE391" s="305"/>
      <c r="CF391" s="305"/>
      <c r="CG391" s="305"/>
      <c r="CH391" s="305"/>
      <c r="CI391" s="305"/>
      <c r="CJ391" s="305"/>
      <c r="CK391" s="305"/>
      <c r="CL391" s="305"/>
      <c r="CM391" s="305"/>
      <c r="CN391" s="305"/>
      <c r="CO391" s="305"/>
      <c r="CP391" s="305"/>
      <c r="CQ391" s="305"/>
      <c r="CR391" s="305"/>
      <c r="CS391" s="134"/>
    </row>
    <row r="392" spans="2:97" ht="7.5" customHeight="1" x14ac:dyDescent="0.2">
      <c r="B392" s="146"/>
      <c r="C392" s="147"/>
      <c r="D392" s="147"/>
      <c r="E392" s="148"/>
      <c r="F392" s="148"/>
      <c r="G392" s="148"/>
      <c r="H392" s="148"/>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49"/>
      <c r="AL392" s="149"/>
      <c r="AM392" s="149"/>
      <c r="AN392" s="149"/>
      <c r="AO392" s="149"/>
      <c r="AP392" s="149"/>
      <c r="AQ392" s="149"/>
      <c r="AR392" s="149"/>
      <c r="AS392" s="149"/>
      <c r="AT392" s="149"/>
      <c r="AU392" s="149"/>
      <c r="AV392" s="149"/>
      <c r="AW392" s="149"/>
      <c r="AX392" s="149"/>
      <c r="AY392" s="149"/>
      <c r="AZ392" s="149"/>
      <c r="BA392" s="149"/>
      <c r="BB392" s="149"/>
      <c r="BC392" s="149"/>
      <c r="BD392" s="149"/>
      <c r="BE392" s="149"/>
      <c r="BF392" s="149"/>
      <c r="BG392" s="149"/>
      <c r="BH392" s="149"/>
      <c r="BI392" s="149"/>
      <c r="BJ392" s="149"/>
      <c r="BK392" s="149"/>
      <c r="BL392" s="149"/>
      <c r="BM392" s="149"/>
      <c r="BN392" s="149"/>
      <c r="BO392" s="149"/>
      <c r="BP392" s="149"/>
      <c r="BQ392" s="149"/>
      <c r="BR392" s="149"/>
      <c r="BS392" s="149"/>
      <c r="BT392" s="149"/>
      <c r="BU392" s="149"/>
      <c r="BV392" s="149"/>
      <c r="BW392" s="149"/>
      <c r="BX392" s="149"/>
      <c r="BY392" s="149"/>
      <c r="BZ392" s="149"/>
      <c r="CA392" s="149"/>
      <c r="CB392" s="149"/>
      <c r="CC392" s="149"/>
      <c r="CD392" s="149"/>
      <c r="CE392" s="149"/>
      <c r="CF392" s="149"/>
      <c r="CG392" s="149"/>
      <c r="CH392" s="149"/>
      <c r="CI392" s="149"/>
      <c r="CJ392" s="149"/>
      <c r="CK392" s="149"/>
      <c r="CL392" s="149"/>
      <c r="CM392" s="149"/>
      <c r="CN392" s="149"/>
      <c r="CO392" s="149"/>
      <c r="CP392" s="149"/>
      <c r="CQ392" s="149"/>
      <c r="CR392" s="149"/>
      <c r="CS392" s="150"/>
    </row>
    <row r="393" spans="2:97" ht="7.5" customHeight="1" x14ac:dyDescent="0.2">
      <c r="B393" s="684" t="s">
        <v>29</v>
      </c>
      <c r="C393" s="684"/>
      <c r="D393" s="684"/>
      <c r="E393" s="684"/>
      <c r="F393" s="684"/>
      <c r="G393" s="684"/>
      <c r="H393" s="684"/>
      <c r="I393" s="684"/>
      <c r="J393" s="684"/>
      <c r="K393" s="9"/>
      <c r="L393" s="9"/>
      <c r="M393" s="9"/>
      <c r="N393" s="9"/>
      <c r="O393" s="9"/>
      <c r="P393" s="9"/>
      <c r="Q393" s="9"/>
      <c r="R393" s="9"/>
      <c r="S393" s="9"/>
      <c r="T393" s="9"/>
      <c r="U393" s="9"/>
      <c r="V393" s="9"/>
      <c r="W393" s="9"/>
      <c r="X393" s="9"/>
      <c r="Y393" s="9"/>
      <c r="Z393" s="9"/>
      <c r="AA393" s="9"/>
      <c r="AB393" s="9"/>
      <c r="AC393" s="9"/>
      <c r="AD393" s="9"/>
      <c r="AE393" s="9"/>
      <c r="AF393" s="9"/>
      <c r="AG393" s="9"/>
      <c r="AH393" s="6"/>
      <c r="AI393" s="6"/>
      <c r="AJ393" s="6"/>
      <c r="AK393" s="6"/>
      <c r="AL393" s="6"/>
      <c r="AM393" s="6"/>
      <c r="AN393" s="6"/>
      <c r="AO393" s="6"/>
      <c r="AP393" s="6"/>
      <c r="CR393" s="29"/>
    </row>
    <row r="394" spans="2:97" ht="7.5" customHeight="1" x14ac:dyDescent="0.2">
      <c r="B394" s="685"/>
      <c r="C394" s="685"/>
      <c r="D394" s="685"/>
      <c r="E394" s="685"/>
      <c r="F394" s="685"/>
      <c r="G394" s="685"/>
      <c r="H394" s="685"/>
      <c r="I394" s="685"/>
      <c r="J394" s="685"/>
      <c r="K394" s="11"/>
      <c r="L394" s="11"/>
      <c r="M394" s="11"/>
      <c r="N394" s="11"/>
      <c r="O394" s="11"/>
      <c r="P394" s="11"/>
      <c r="Q394" s="11"/>
      <c r="R394" s="11"/>
      <c r="S394" s="11"/>
      <c r="T394" s="11"/>
      <c r="U394" s="11"/>
      <c r="V394" s="12"/>
      <c r="W394" s="12"/>
      <c r="X394" s="12"/>
      <c r="Y394" s="12"/>
      <c r="Z394" s="12"/>
      <c r="AA394" s="12"/>
      <c r="AB394" s="12"/>
      <c r="AC394" s="12"/>
      <c r="AD394" s="12"/>
      <c r="AE394" s="12"/>
      <c r="AF394" s="12"/>
      <c r="AG394" s="12"/>
      <c r="AH394" s="13"/>
      <c r="AI394" s="13"/>
      <c r="AJ394" s="13"/>
      <c r="AK394" s="13"/>
      <c r="AL394" s="13"/>
      <c r="AM394" s="13"/>
      <c r="AN394" s="13"/>
      <c r="AO394" s="13"/>
      <c r="AP394" s="13"/>
      <c r="AQ394" s="10"/>
      <c r="AR394" s="10"/>
      <c r="AS394" s="10"/>
      <c r="AT394" s="10"/>
      <c r="AU394" s="10"/>
      <c r="AV394" s="10"/>
      <c r="AW394" s="10"/>
      <c r="AX394" s="10"/>
      <c r="AY394" s="10"/>
      <c r="AZ394" s="10"/>
      <c r="BA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R394" s="29"/>
    </row>
    <row r="395" spans="2:97" ht="7.5" customHeight="1" x14ac:dyDescent="0.2">
      <c r="B395" s="686" t="s">
        <v>19</v>
      </c>
      <c r="C395" s="687"/>
      <c r="D395" s="687"/>
      <c r="E395" s="687"/>
      <c r="F395" s="687"/>
      <c r="G395" s="687"/>
      <c r="H395" s="687"/>
      <c r="I395" s="687"/>
      <c r="J395" s="688"/>
      <c r="K395" s="686" t="s">
        <v>23</v>
      </c>
      <c r="L395" s="687"/>
      <c r="M395" s="687"/>
      <c r="N395" s="687"/>
      <c r="O395" s="687"/>
      <c r="P395" s="687"/>
      <c r="Q395" s="687"/>
      <c r="R395" s="687"/>
      <c r="S395" s="688"/>
      <c r="T395" s="686" t="s">
        <v>21</v>
      </c>
      <c r="U395" s="687"/>
      <c r="V395" s="687"/>
      <c r="W395" s="687"/>
      <c r="X395" s="687"/>
      <c r="Y395" s="687"/>
      <c r="Z395" s="687"/>
      <c r="AA395" s="687"/>
      <c r="AB395" s="687"/>
      <c r="AC395" s="687"/>
      <c r="AD395" s="687"/>
      <c r="AE395" s="687"/>
      <c r="AF395" s="687"/>
      <c r="AG395" s="687"/>
      <c r="AH395" s="687"/>
      <c r="AI395" s="687"/>
      <c r="AJ395" s="687"/>
      <c r="AK395" s="687"/>
      <c r="AL395" s="687"/>
      <c r="AM395" s="687"/>
      <c r="AN395" s="687"/>
      <c r="AO395" s="687"/>
      <c r="AP395" s="687"/>
      <c r="AQ395" s="687"/>
      <c r="AR395" s="687"/>
      <c r="AS395" s="687"/>
      <c r="AT395" s="688"/>
      <c r="AU395" s="686" t="s">
        <v>16</v>
      </c>
      <c r="AV395" s="687"/>
      <c r="AW395" s="687"/>
      <c r="AX395" s="687"/>
      <c r="AY395" s="687"/>
      <c r="AZ395" s="687"/>
      <c r="BA395" s="687"/>
      <c r="BB395" s="687"/>
      <c r="BC395" s="688"/>
      <c r="BD395" s="686" t="s">
        <v>28</v>
      </c>
      <c r="BE395" s="687"/>
      <c r="BF395" s="687"/>
      <c r="BG395" s="687"/>
      <c r="BH395" s="687"/>
      <c r="BI395" s="687"/>
      <c r="BJ395" s="687"/>
      <c r="BK395" s="687"/>
      <c r="BL395" s="687"/>
      <c r="BM395" s="687"/>
      <c r="BN395" s="687"/>
      <c r="BO395" s="687"/>
      <c r="BP395" s="687"/>
      <c r="BQ395" s="687"/>
      <c r="BR395" s="687"/>
      <c r="BS395" s="687"/>
      <c r="BT395" s="687"/>
      <c r="BU395" s="687"/>
      <c r="BV395" s="687"/>
      <c r="BW395" s="687"/>
      <c r="BX395" s="687"/>
      <c r="BY395" s="687"/>
      <c r="BZ395" s="687"/>
      <c r="CA395" s="687"/>
      <c r="CB395" s="687"/>
      <c r="CC395" s="687"/>
      <c r="CD395" s="688"/>
      <c r="CE395" s="683" t="s">
        <v>22</v>
      </c>
      <c r="CF395" s="683"/>
      <c r="CG395" s="683"/>
      <c r="CH395" s="683"/>
      <c r="CI395" s="683"/>
      <c r="CJ395" s="683"/>
      <c r="CK395" s="683"/>
      <c r="CL395" s="683"/>
      <c r="CM395" s="683"/>
      <c r="CN395" s="683"/>
      <c r="CO395" s="683"/>
      <c r="CP395" s="683"/>
      <c r="CQ395" s="683"/>
      <c r="CR395" s="683"/>
      <c r="CS395" s="683"/>
    </row>
    <row r="396" spans="2:97" ht="7.5" customHeight="1" x14ac:dyDescent="0.2">
      <c r="B396" s="689"/>
      <c r="C396" s="690"/>
      <c r="D396" s="690"/>
      <c r="E396" s="690"/>
      <c r="F396" s="690"/>
      <c r="G396" s="690"/>
      <c r="H396" s="690"/>
      <c r="I396" s="690"/>
      <c r="J396" s="691"/>
      <c r="K396" s="689"/>
      <c r="L396" s="690"/>
      <c r="M396" s="690"/>
      <c r="N396" s="690"/>
      <c r="O396" s="690"/>
      <c r="P396" s="690"/>
      <c r="Q396" s="690"/>
      <c r="R396" s="690"/>
      <c r="S396" s="691"/>
      <c r="T396" s="689"/>
      <c r="U396" s="690"/>
      <c r="V396" s="690"/>
      <c r="W396" s="690"/>
      <c r="X396" s="690"/>
      <c r="Y396" s="690"/>
      <c r="Z396" s="690"/>
      <c r="AA396" s="690"/>
      <c r="AB396" s="690"/>
      <c r="AC396" s="690"/>
      <c r="AD396" s="690"/>
      <c r="AE396" s="690"/>
      <c r="AF396" s="690"/>
      <c r="AG396" s="690"/>
      <c r="AH396" s="690"/>
      <c r="AI396" s="690"/>
      <c r="AJ396" s="690"/>
      <c r="AK396" s="690"/>
      <c r="AL396" s="690"/>
      <c r="AM396" s="690"/>
      <c r="AN396" s="690"/>
      <c r="AO396" s="690"/>
      <c r="AP396" s="690"/>
      <c r="AQ396" s="690"/>
      <c r="AR396" s="690"/>
      <c r="AS396" s="690"/>
      <c r="AT396" s="691"/>
      <c r="AU396" s="689"/>
      <c r="AV396" s="690"/>
      <c r="AW396" s="690"/>
      <c r="AX396" s="690"/>
      <c r="AY396" s="690"/>
      <c r="AZ396" s="690"/>
      <c r="BA396" s="690"/>
      <c r="BB396" s="690"/>
      <c r="BC396" s="691"/>
      <c r="BD396" s="689"/>
      <c r="BE396" s="690"/>
      <c r="BF396" s="690"/>
      <c r="BG396" s="690"/>
      <c r="BH396" s="690"/>
      <c r="BI396" s="690"/>
      <c r="BJ396" s="690"/>
      <c r="BK396" s="690"/>
      <c r="BL396" s="690"/>
      <c r="BM396" s="690"/>
      <c r="BN396" s="690"/>
      <c r="BO396" s="690"/>
      <c r="BP396" s="690"/>
      <c r="BQ396" s="690"/>
      <c r="BR396" s="690"/>
      <c r="BS396" s="690"/>
      <c r="BT396" s="690"/>
      <c r="BU396" s="690"/>
      <c r="BV396" s="690"/>
      <c r="BW396" s="690"/>
      <c r="BX396" s="690"/>
      <c r="BY396" s="690"/>
      <c r="BZ396" s="690"/>
      <c r="CA396" s="690"/>
      <c r="CB396" s="690"/>
      <c r="CC396" s="690"/>
      <c r="CD396" s="691"/>
      <c r="CE396" s="683"/>
      <c r="CF396" s="683"/>
      <c r="CG396" s="683"/>
      <c r="CH396" s="683"/>
      <c r="CI396" s="683"/>
      <c r="CJ396" s="683"/>
      <c r="CK396" s="683"/>
      <c r="CL396" s="683"/>
      <c r="CM396" s="683"/>
      <c r="CN396" s="683"/>
      <c r="CO396" s="683"/>
      <c r="CP396" s="683"/>
      <c r="CQ396" s="683"/>
      <c r="CR396" s="683"/>
      <c r="CS396" s="683"/>
    </row>
    <row r="397" spans="2:97" ht="7.5" customHeight="1" x14ac:dyDescent="0.2">
      <c r="B397" s="672" t="s">
        <v>24</v>
      </c>
      <c r="C397" s="672"/>
      <c r="D397" s="672"/>
      <c r="E397" s="672"/>
      <c r="F397" s="672"/>
      <c r="G397" s="672"/>
      <c r="H397" s="672"/>
      <c r="I397" s="672"/>
      <c r="J397" s="672"/>
      <c r="K397" s="815" t="s">
        <v>26</v>
      </c>
      <c r="L397" s="816"/>
      <c r="M397" s="816"/>
      <c r="N397" s="816"/>
      <c r="O397" s="816"/>
      <c r="P397" s="816"/>
      <c r="Q397" s="816"/>
      <c r="R397" s="816"/>
      <c r="S397" s="817"/>
      <c r="T397" s="658"/>
      <c r="U397" s="659"/>
      <c r="V397" s="659"/>
      <c r="W397" s="664"/>
      <c r="X397" s="659"/>
      <c r="Y397" s="659"/>
      <c r="Z397" s="664"/>
      <c r="AA397" s="659"/>
      <c r="AB397" s="659"/>
      <c r="AC397" s="658"/>
      <c r="AD397" s="659"/>
      <c r="AE397" s="659"/>
      <c r="AF397" s="664"/>
      <c r="AG397" s="659"/>
      <c r="AH397" s="659"/>
      <c r="AI397" s="664"/>
      <c r="AJ397" s="659"/>
      <c r="AK397" s="659"/>
      <c r="AL397" s="664"/>
      <c r="AM397" s="659"/>
      <c r="AN397" s="659"/>
      <c r="AO397" s="664"/>
      <c r="AP397" s="659"/>
      <c r="AQ397" s="659"/>
      <c r="AR397" s="664"/>
      <c r="AS397" s="659"/>
      <c r="AT397" s="694"/>
      <c r="AU397" s="815" t="s">
        <v>26</v>
      </c>
      <c r="AV397" s="816"/>
      <c r="AW397" s="816"/>
      <c r="AX397" s="816"/>
      <c r="AY397" s="816"/>
      <c r="AZ397" s="816"/>
      <c r="BA397" s="816"/>
      <c r="BB397" s="816"/>
      <c r="BC397" s="817"/>
      <c r="BD397" s="658"/>
      <c r="BE397" s="659"/>
      <c r="BF397" s="659"/>
      <c r="BG397" s="664"/>
      <c r="BH397" s="659"/>
      <c r="BI397" s="659"/>
      <c r="BJ397" s="664"/>
      <c r="BK397" s="659"/>
      <c r="BL397" s="659"/>
      <c r="BM397" s="658"/>
      <c r="BN397" s="659"/>
      <c r="BO397" s="659"/>
      <c r="BP397" s="664"/>
      <c r="BQ397" s="659"/>
      <c r="BR397" s="659"/>
      <c r="BS397" s="664"/>
      <c r="BT397" s="659"/>
      <c r="BU397" s="659"/>
      <c r="BV397" s="664"/>
      <c r="BW397" s="659"/>
      <c r="BX397" s="659"/>
      <c r="BY397" s="664"/>
      <c r="BZ397" s="659"/>
      <c r="CA397" s="659"/>
      <c r="CB397" s="664"/>
      <c r="CC397" s="659"/>
      <c r="CD397" s="694"/>
      <c r="CE397" s="697"/>
      <c r="CF397" s="697"/>
      <c r="CG397" s="697"/>
      <c r="CH397" s="697"/>
      <c r="CI397" s="697"/>
      <c r="CJ397" s="697"/>
      <c r="CK397" s="697"/>
      <c r="CL397" s="697"/>
      <c r="CM397" s="697"/>
      <c r="CN397" s="697"/>
      <c r="CO397" s="697"/>
      <c r="CP397" s="697"/>
      <c r="CQ397" s="697"/>
      <c r="CR397" s="697"/>
      <c r="CS397" s="697"/>
    </row>
    <row r="398" spans="2:97" ht="7.5" customHeight="1" x14ac:dyDescent="0.2">
      <c r="B398" s="672"/>
      <c r="C398" s="672"/>
      <c r="D398" s="672"/>
      <c r="E398" s="672"/>
      <c r="F398" s="672"/>
      <c r="G398" s="672"/>
      <c r="H398" s="672"/>
      <c r="I398" s="672"/>
      <c r="J398" s="672"/>
      <c r="K398" s="698"/>
      <c r="L398" s="699"/>
      <c r="M398" s="699"/>
      <c r="N398" s="699"/>
      <c r="O398" s="699"/>
      <c r="P398" s="699"/>
      <c r="Q398" s="699"/>
      <c r="R398" s="699"/>
      <c r="S398" s="700"/>
      <c r="T398" s="660"/>
      <c r="U398" s="661"/>
      <c r="V398" s="661"/>
      <c r="W398" s="665"/>
      <c r="X398" s="661"/>
      <c r="Y398" s="661"/>
      <c r="Z398" s="665"/>
      <c r="AA398" s="661"/>
      <c r="AB398" s="661"/>
      <c r="AC398" s="660"/>
      <c r="AD398" s="661"/>
      <c r="AE398" s="661"/>
      <c r="AF398" s="665"/>
      <c r="AG398" s="661"/>
      <c r="AH398" s="661"/>
      <c r="AI398" s="665"/>
      <c r="AJ398" s="661"/>
      <c r="AK398" s="661"/>
      <c r="AL398" s="665"/>
      <c r="AM398" s="661"/>
      <c r="AN398" s="661"/>
      <c r="AO398" s="665"/>
      <c r="AP398" s="661"/>
      <c r="AQ398" s="661"/>
      <c r="AR398" s="665"/>
      <c r="AS398" s="661"/>
      <c r="AT398" s="695"/>
      <c r="AU398" s="698"/>
      <c r="AV398" s="699"/>
      <c r="AW398" s="699"/>
      <c r="AX398" s="699"/>
      <c r="AY398" s="699"/>
      <c r="AZ398" s="699"/>
      <c r="BA398" s="699"/>
      <c r="BB398" s="699"/>
      <c r="BC398" s="700"/>
      <c r="BD398" s="660"/>
      <c r="BE398" s="661"/>
      <c r="BF398" s="661"/>
      <c r="BG398" s="665"/>
      <c r="BH398" s="661"/>
      <c r="BI398" s="661"/>
      <c r="BJ398" s="665"/>
      <c r="BK398" s="661"/>
      <c r="BL398" s="661"/>
      <c r="BM398" s="660"/>
      <c r="BN398" s="661"/>
      <c r="BO398" s="661"/>
      <c r="BP398" s="665"/>
      <c r="BQ398" s="661"/>
      <c r="BR398" s="661"/>
      <c r="BS398" s="665"/>
      <c r="BT398" s="661"/>
      <c r="BU398" s="661"/>
      <c r="BV398" s="665"/>
      <c r="BW398" s="661"/>
      <c r="BX398" s="661"/>
      <c r="BY398" s="665"/>
      <c r="BZ398" s="661"/>
      <c r="CA398" s="661"/>
      <c r="CB398" s="665"/>
      <c r="CC398" s="661"/>
      <c r="CD398" s="695"/>
      <c r="CE398" s="697"/>
      <c r="CF398" s="697"/>
      <c r="CG398" s="697"/>
      <c r="CH398" s="697"/>
      <c r="CI398" s="697"/>
      <c r="CJ398" s="697"/>
      <c r="CK398" s="697"/>
      <c r="CL398" s="697"/>
      <c r="CM398" s="697"/>
      <c r="CN398" s="697"/>
      <c r="CO398" s="697"/>
      <c r="CP398" s="697"/>
      <c r="CQ398" s="697"/>
      <c r="CR398" s="697"/>
      <c r="CS398" s="697"/>
    </row>
    <row r="399" spans="2:97" ht="7.5" customHeight="1" x14ac:dyDescent="0.2">
      <c r="B399" s="672" t="s">
        <v>25</v>
      </c>
      <c r="C399" s="672"/>
      <c r="D399" s="672"/>
      <c r="E399" s="672"/>
      <c r="F399" s="672"/>
      <c r="G399" s="672"/>
      <c r="H399" s="672"/>
      <c r="I399" s="672"/>
      <c r="J399" s="672"/>
      <c r="K399" s="701"/>
      <c r="L399" s="702"/>
      <c r="M399" s="702"/>
      <c r="N399" s="702"/>
      <c r="O399" s="702"/>
      <c r="P399" s="702"/>
      <c r="Q399" s="702"/>
      <c r="R399" s="702"/>
      <c r="S399" s="703"/>
      <c r="T399" s="660"/>
      <c r="U399" s="661"/>
      <c r="V399" s="661"/>
      <c r="W399" s="665"/>
      <c r="X399" s="661"/>
      <c r="Y399" s="661"/>
      <c r="Z399" s="665"/>
      <c r="AA399" s="661"/>
      <c r="AB399" s="661"/>
      <c r="AC399" s="660"/>
      <c r="AD399" s="661"/>
      <c r="AE399" s="661"/>
      <c r="AF399" s="665"/>
      <c r="AG399" s="661"/>
      <c r="AH399" s="661"/>
      <c r="AI399" s="665"/>
      <c r="AJ399" s="661"/>
      <c r="AK399" s="661"/>
      <c r="AL399" s="665"/>
      <c r="AM399" s="661"/>
      <c r="AN399" s="661"/>
      <c r="AO399" s="665"/>
      <c r="AP399" s="661"/>
      <c r="AQ399" s="661"/>
      <c r="AR399" s="665"/>
      <c r="AS399" s="661"/>
      <c r="AT399" s="695"/>
      <c r="AU399" s="701"/>
      <c r="AV399" s="702"/>
      <c r="AW399" s="702"/>
      <c r="AX399" s="702"/>
      <c r="AY399" s="702"/>
      <c r="AZ399" s="702"/>
      <c r="BA399" s="702"/>
      <c r="BB399" s="702"/>
      <c r="BC399" s="703"/>
      <c r="BD399" s="660"/>
      <c r="BE399" s="661"/>
      <c r="BF399" s="661"/>
      <c r="BG399" s="665"/>
      <c r="BH399" s="661"/>
      <c r="BI399" s="661"/>
      <c r="BJ399" s="665"/>
      <c r="BK399" s="661"/>
      <c r="BL399" s="661"/>
      <c r="BM399" s="660"/>
      <c r="BN399" s="661"/>
      <c r="BO399" s="661"/>
      <c r="BP399" s="665"/>
      <c r="BQ399" s="661"/>
      <c r="BR399" s="661"/>
      <c r="BS399" s="665"/>
      <c r="BT399" s="661"/>
      <c r="BU399" s="661"/>
      <c r="BV399" s="665"/>
      <c r="BW399" s="661"/>
      <c r="BX399" s="661"/>
      <c r="BY399" s="665"/>
      <c r="BZ399" s="661"/>
      <c r="CA399" s="661"/>
      <c r="CB399" s="665"/>
      <c r="CC399" s="661"/>
      <c r="CD399" s="695"/>
      <c r="CE399" s="697"/>
      <c r="CF399" s="697"/>
      <c r="CG399" s="697"/>
      <c r="CH399" s="697"/>
      <c r="CI399" s="697"/>
      <c r="CJ399" s="697"/>
      <c r="CK399" s="697"/>
      <c r="CL399" s="697"/>
      <c r="CM399" s="697"/>
      <c r="CN399" s="697"/>
      <c r="CO399" s="697"/>
      <c r="CP399" s="697"/>
      <c r="CQ399" s="697"/>
      <c r="CR399" s="697"/>
      <c r="CS399" s="697"/>
    </row>
    <row r="400" spans="2:97" ht="7.5" customHeight="1" x14ac:dyDescent="0.2">
      <c r="B400" s="672"/>
      <c r="C400" s="672"/>
      <c r="D400" s="672"/>
      <c r="E400" s="672"/>
      <c r="F400" s="672"/>
      <c r="G400" s="672"/>
      <c r="H400" s="672"/>
      <c r="I400" s="672"/>
      <c r="J400" s="672"/>
      <c r="K400" s="698" t="s">
        <v>27</v>
      </c>
      <c r="L400" s="699"/>
      <c r="M400" s="699"/>
      <c r="N400" s="699"/>
      <c r="O400" s="699"/>
      <c r="P400" s="699"/>
      <c r="Q400" s="699"/>
      <c r="R400" s="699"/>
      <c r="S400" s="700"/>
      <c r="T400" s="660"/>
      <c r="U400" s="661"/>
      <c r="V400" s="661"/>
      <c r="W400" s="665"/>
      <c r="X400" s="661"/>
      <c r="Y400" s="661"/>
      <c r="Z400" s="665"/>
      <c r="AA400" s="661"/>
      <c r="AB400" s="661"/>
      <c r="AC400" s="660"/>
      <c r="AD400" s="661"/>
      <c r="AE400" s="661"/>
      <c r="AF400" s="665"/>
      <c r="AG400" s="661"/>
      <c r="AH400" s="661"/>
      <c r="AI400" s="665"/>
      <c r="AJ400" s="661"/>
      <c r="AK400" s="661"/>
      <c r="AL400" s="665"/>
      <c r="AM400" s="661"/>
      <c r="AN400" s="661"/>
      <c r="AO400" s="665"/>
      <c r="AP400" s="661"/>
      <c r="AQ400" s="661"/>
      <c r="AR400" s="665"/>
      <c r="AS400" s="661"/>
      <c r="AT400" s="695"/>
      <c r="AU400" s="698" t="s">
        <v>27</v>
      </c>
      <c r="AV400" s="699"/>
      <c r="AW400" s="699"/>
      <c r="AX400" s="699"/>
      <c r="AY400" s="699"/>
      <c r="AZ400" s="699"/>
      <c r="BA400" s="699"/>
      <c r="BB400" s="699"/>
      <c r="BC400" s="700"/>
      <c r="BD400" s="660"/>
      <c r="BE400" s="661"/>
      <c r="BF400" s="661"/>
      <c r="BG400" s="665"/>
      <c r="BH400" s="661"/>
      <c r="BI400" s="661"/>
      <c r="BJ400" s="665"/>
      <c r="BK400" s="661"/>
      <c r="BL400" s="661"/>
      <c r="BM400" s="660"/>
      <c r="BN400" s="661"/>
      <c r="BO400" s="661"/>
      <c r="BP400" s="665"/>
      <c r="BQ400" s="661"/>
      <c r="BR400" s="661"/>
      <c r="BS400" s="665"/>
      <c r="BT400" s="661"/>
      <c r="BU400" s="661"/>
      <c r="BV400" s="665"/>
      <c r="BW400" s="661"/>
      <c r="BX400" s="661"/>
      <c r="BY400" s="665"/>
      <c r="BZ400" s="661"/>
      <c r="CA400" s="661"/>
      <c r="CB400" s="665"/>
      <c r="CC400" s="661"/>
      <c r="CD400" s="695"/>
      <c r="CE400" s="697"/>
      <c r="CF400" s="697"/>
      <c r="CG400" s="697"/>
      <c r="CH400" s="697"/>
      <c r="CI400" s="697"/>
      <c r="CJ400" s="697"/>
      <c r="CK400" s="697"/>
      <c r="CL400" s="697"/>
      <c r="CM400" s="697"/>
      <c r="CN400" s="697"/>
      <c r="CO400" s="697"/>
      <c r="CP400" s="697"/>
      <c r="CQ400" s="697"/>
      <c r="CR400" s="697"/>
      <c r="CS400" s="697"/>
    </row>
    <row r="401" spans="2:97" ht="7.5" customHeight="1" x14ac:dyDescent="0.2">
      <c r="B401" s="672" t="s">
        <v>20</v>
      </c>
      <c r="C401" s="672"/>
      <c r="D401" s="672"/>
      <c r="E401" s="672"/>
      <c r="F401" s="672"/>
      <c r="G401" s="672"/>
      <c r="H401" s="672"/>
      <c r="I401" s="672"/>
      <c r="J401" s="672"/>
      <c r="K401" s="698"/>
      <c r="L401" s="699"/>
      <c r="M401" s="699"/>
      <c r="N401" s="699"/>
      <c r="O401" s="699"/>
      <c r="P401" s="699"/>
      <c r="Q401" s="699"/>
      <c r="R401" s="699"/>
      <c r="S401" s="700"/>
      <c r="T401" s="660"/>
      <c r="U401" s="661"/>
      <c r="V401" s="661"/>
      <c r="W401" s="665"/>
      <c r="X401" s="661"/>
      <c r="Y401" s="661"/>
      <c r="Z401" s="665"/>
      <c r="AA401" s="661"/>
      <c r="AB401" s="661"/>
      <c r="AC401" s="660"/>
      <c r="AD401" s="661"/>
      <c r="AE401" s="661"/>
      <c r="AF401" s="665"/>
      <c r="AG401" s="661"/>
      <c r="AH401" s="661"/>
      <c r="AI401" s="665"/>
      <c r="AJ401" s="661"/>
      <c r="AK401" s="661"/>
      <c r="AL401" s="665"/>
      <c r="AM401" s="661"/>
      <c r="AN401" s="661"/>
      <c r="AO401" s="665"/>
      <c r="AP401" s="661"/>
      <c r="AQ401" s="661"/>
      <c r="AR401" s="665"/>
      <c r="AS401" s="661"/>
      <c r="AT401" s="695"/>
      <c r="AU401" s="698"/>
      <c r="AV401" s="699"/>
      <c r="AW401" s="699"/>
      <c r="AX401" s="699"/>
      <c r="AY401" s="699"/>
      <c r="AZ401" s="699"/>
      <c r="BA401" s="699"/>
      <c r="BB401" s="699"/>
      <c r="BC401" s="700"/>
      <c r="BD401" s="660"/>
      <c r="BE401" s="661"/>
      <c r="BF401" s="661"/>
      <c r="BG401" s="665"/>
      <c r="BH401" s="661"/>
      <c r="BI401" s="661"/>
      <c r="BJ401" s="665"/>
      <c r="BK401" s="661"/>
      <c r="BL401" s="661"/>
      <c r="BM401" s="660"/>
      <c r="BN401" s="661"/>
      <c r="BO401" s="661"/>
      <c r="BP401" s="665"/>
      <c r="BQ401" s="661"/>
      <c r="BR401" s="661"/>
      <c r="BS401" s="665"/>
      <c r="BT401" s="661"/>
      <c r="BU401" s="661"/>
      <c r="BV401" s="665"/>
      <c r="BW401" s="661"/>
      <c r="BX401" s="661"/>
      <c r="BY401" s="665"/>
      <c r="BZ401" s="661"/>
      <c r="CA401" s="661"/>
      <c r="CB401" s="665"/>
      <c r="CC401" s="661"/>
      <c r="CD401" s="695"/>
      <c r="CE401" s="697"/>
      <c r="CF401" s="697"/>
      <c r="CG401" s="697"/>
      <c r="CH401" s="697"/>
      <c r="CI401" s="697"/>
      <c r="CJ401" s="697"/>
      <c r="CK401" s="697"/>
      <c r="CL401" s="697"/>
      <c r="CM401" s="697"/>
      <c r="CN401" s="697"/>
      <c r="CO401" s="697"/>
      <c r="CP401" s="697"/>
      <c r="CQ401" s="697"/>
      <c r="CR401" s="697"/>
      <c r="CS401" s="697"/>
    </row>
    <row r="402" spans="2:97" ht="7.5" customHeight="1" x14ac:dyDescent="0.2">
      <c r="B402" s="672"/>
      <c r="C402" s="672"/>
      <c r="D402" s="672"/>
      <c r="E402" s="672"/>
      <c r="F402" s="672"/>
      <c r="G402" s="672"/>
      <c r="H402" s="672"/>
      <c r="I402" s="672"/>
      <c r="J402" s="672"/>
      <c r="K402" s="701"/>
      <c r="L402" s="702"/>
      <c r="M402" s="702"/>
      <c r="N402" s="702"/>
      <c r="O402" s="702"/>
      <c r="P402" s="702"/>
      <c r="Q402" s="702"/>
      <c r="R402" s="702"/>
      <c r="S402" s="703"/>
      <c r="T402" s="662"/>
      <c r="U402" s="663"/>
      <c r="V402" s="663"/>
      <c r="W402" s="666"/>
      <c r="X402" s="663"/>
      <c r="Y402" s="663"/>
      <c r="Z402" s="666"/>
      <c r="AA402" s="663"/>
      <c r="AB402" s="663"/>
      <c r="AC402" s="662"/>
      <c r="AD402" s="663"/>
      <c r="AE402" s="663"/>
      <c r="AF402" s="666"/>
      <c r="AG402" s="663"/>
      <c r="AH402" s="663"/>
      <c r="AI402" s="666"/>
      <c r="AJ402" s="663"/>
      <c r="AK402" s="663"/>
      <c r="AL402" s="666"/>
      <c r="AM402" s="663"/>
      <c r="AN402" s="663"/>
      <c r="AO402" s="666"/>
      <c r="AP402" s="663"/>
      <c r="AQ402" s="663"/>
      <c r="AR402" s="666"/>
      <c r="AS402" s="663"/>
      <c r="AT402" s="696"/>
      <c r="AU402" s="701"/>
      <c r="AV402" s="702"/>
      <c r="AW402" s="702"/>
      <c r="AX402" s="702"/>
      <c r="AY402" s="702"/>
      <c r="AZ402" s="702"/>
      <c r="BA402" s="702"/>
      <c r="BB402" s="702"/>
      <c r="BC402" s="703"/>
      <c r="BD402" s="662"/>
      <c r="BE402" s="663"/>
      <c r="BF402" s="663"/>
      <c r="BG402" s="666"/>
      <c r="BH402" s="663"/>
      <c r="BI402" s="663"/>
      <c r="BJ402" s="666"/>
      <c r="BK402" s="663"/>
      <c r="BL402" s="663"/>
      <c r="BM402" s="662"/>
      <c r="BN402" s="663"/>
      <c r="BO402" s="663"/>
      <c r="BP402" s="666"/>
      <c r="BQ402" s="663"/>
      <c r="BR402" s="663"/>
      <c r="BS402" s="666"/>
      <c r="BT402" s="663"/>
      <c r="BU402" s="663"/>
      <c r="BV402" s="666"/>
      <c r="BW402" s="663"/>
      <c r="BX402" s="663"/>
      <c r="BY402" s="666"/>
      <c r="BZ402" s="663"/>
      <c r="CA402" s="663"/>
      <c r="CB402" s="666"/>
      <c r="CC402" s="663"/>
      <c r="CD402" s="696"/>
      <c r="CE402" s="697"/>
      <c r="CF402" s="697"/>
      <c r="CG402" s="697"/>
      <c r="CH402" s="697"/>
      <c r="CI402" s="697"/>
      <c r="CJ402" s="697"/>
      <c r="CK402" s="697"/>
      <c r="CL402" s="697"/>
      <c r="CM402" s="697"/>
      <c r="CN402" s="697"/>
      <c r="CO402" s="697"/>
      <c r="CP402" s="697"/>
      <c r="CQ402" s="697"/>
      <c r="CR402" s="697"/>
      <c r="CS402" s="697"/>
    </row>
    <row r="403" spans="2:97" ht="7.5" customHeight="1" x14ac:dyDescent="0.2">
      <c r="CH403" s="434" t="s">
        <v>181</v>
      </c>
      <c r="CI403" s="434"/>
      <c r="CJ403" s="434"/>
      <c r="CK403" s="434" t="s">
        <v>40</v>
      </c>
      <c r="CL403" s="434"/>
      <c r="CM403" s="434"/>
      <c r="CN403" s="434"/>
      <c r="CO403" s="434"/>
      <c r="CP403" s="434"/>
      <c r="CQ403" s="434"/>
      <c r="CR403" s="434"/>
    </row>
    <row r="404" spans="2:97" ht="7.5" customHeight="1" x14ac:dyDescent="0.2">
      <c r="B404" s="297" t="s">
        <v>250</v>
      </c>
      <c r="C404" s="297"/>
      <c r="D404" s="297"/>
      <c r="E404" s="297"/>
      <c r="F404" s="297"/>
      <c r="G404" s="297"/>
      <c r="H404" s="297"/>
      <c r="I404" s="297"/>
      <c r="J404" s="297"/>
      <c r="K404" s="297"/>
      <c r="L404" s="297" t="s">
        <v>42</v>
      </c>
      <c r="M404" s="297"/>
      <c r="N404" s="297"/>
      <c r="O404" s="297"/>
      <c r="P404" s="297"/>
      <c r="Q404" s="297"/>
      <c r="R404" s="297"/>
      <c r="S404" s="297"/>
      <c r="T404" s="297"/>
      <c r="U404" s="297"/>
      <c r="V404" s="297"/>
      <c r="W404" s="297"/>
      <c r="X404" s="297"/>
      <c r="Y404" s="297"/>
      <c r="Z404" s="297"/>
      <c r="AA404" s="297"/>
      <c r="AB404" s="297"/>
      <c r="AC404" s="297"/>
      <c r="AD404" s="297"/>
      <c r="AE404" s="297"/>
      <c r="AF404" s="297"/>
      <c r="AG404" s="297"/>
      <c r="AH404" s="297"/>
      <c r="AI404" s="297"/>
      <c r="AJ404" s="297"/>
      <c r="AK404" s="297"/>
      <c r="AL404" s="297"/>
      <c r="CH404" s="434"/>
      <c r="CI404" s="434"/>
      <c r="CJ404" s="434"/>
      <c r="CK404" s="434"/>
      <c r="CL404" s="434"/>
      <c r="CM404" s="434"/>
      <c r="CN404" s="434"/>
      <c r="CO404" s="434"/>
      <c r="CP404" s="434"/>
      <c r="CQ404" s="434"/>
      <c r="CR404" s="434"/>
    </row>
    <row r="405" spans="2:97" ht="7.5" customHeight="1" x14ac:dyDescent="0.2">
      <c r="B405" s="297"/>
      <c r="C405" s="297"/>
      <c r="D405" s="297"/>
      <c r="E405" s="297"/>
      <c r="F405" s="297"/>
      <c r="G405" s="297"/>
      <c r="H405" s="297"/>
      <c r="I405" s="297"/>
      <c r="J405" s="297"/>
      <c r="K405" s="297"/>
      <c r="L405" s="297"/>
      <c r="M405" s="297"/>
      <c r="N405" s="297"/>
      <c r="O405" s="297"/>
      <c r="P405" s="297"/>
      <c r="Q405" s="297"/>
      <c r="R405" s="297"/>
      <c r="S405" s="297"/>
      <c r="T405" s="297"/>
      <c r="U405" s="297"/>
      <c r="V405" s="297"/>
      <c r="W405" s="297"/>
      <c r="X405" s="297"/>
      <c r="Y405" s="297"/>
      <c r="Z405" s="297"/>
      <c r="AA405" s="297"/>
      <c r="AB405" s="297"/>
      <c r="AC405" s="297"/>
      <c r="AD405" s="297"/>
      <c r="AE405" s="297"/>
      <c r="AF405" s="297"/>
      <c r="AG405" s="297"/>
      <c r="AH405" s="297"/>
      <c r="AI405" s="297"/>
      <c r="AJ405" s="297"/>
      <c r="AK405" s="297"/>
      <c r="AL405" s="297"/>
      <c r="CH405" s="434"/>
      <c r="CI405" s="434"/>
      <c r="CJ405" s="434"/>
      <c r="CK405" s="434"/>
      <c r="CL405" s="434"/>
      <c r="CM405" s="434"/>
      <c r="CN405" s="434"/>
      <c r="CO405" s="434"/>
      <c r="CP405" s="434"/>
      <c r="CQ405" s="434"/>
      <c r="CR405" s="434"/>
    </row>
    <row r="406" spans="2:97" ht="7.5" customHeight="1" x14ac:dyDescent="0.2">
      <c r="R406" s="401" t="s">
        <v>41</v>
      </c>
      <c r="S406" s="401"/>
      <c r="T406" s="401"/>
      <c r="U406" s="401"/>
      <c r="V406" s="401"/>
      <c r="W406" s="401"/>
      <c r="X406" s="401"/>
      <c r="Y406" s="401"/>
      <c r="Z406" s="401"/>
      <c r="AA406" s="401"/>
      <c r="AB406" s="401"/>
      <c r="AC406" s="401"/>
      <c r="AD406" s="401"/>
      <c r="AE406" s="401"/>
      <c r="AF406" s="401"/>
      <c r="AG406" s="401"/>
      <c r="AH406" s="401"/>
      <c r="AI406" s="401"/>
      <c r="AJ406" s="401"/>
      <c r="AK406" s="401"/>
      <c r="AL406" s="401"/>
      <c r="AM406" s="401"/>
      <c r="AN406" s="401"/>
      <c r="AO406" s="401"/>
      <c r="AP406" s="401"/>
      <c r="AQ406" s="401"/>
      <c r="AR406" s="401"/>
      <c r="AS406" s="401"/>
      <c r="AT406" s="401"/>
      <c r="AU406" s="401"/>
      <c r="AV406" s="401"/>
      <c r="AW406" s="401"/>
      <c r="AX406" s="401"/>
      <c r="AY406" s="401"/>
      <c r="AZ406" s="401"/>
      <c r="BA406" s="401"/>
      <c r="BB406" s="401"/>
      <c r="BC406" s="401"/>
      <c r="BD406" s="401"/>
      <c r="BE406" s="401"/>
      <c r="BF406" s="401"/>
      <c r="BG406" s="401"/>
      <c r="BH406" s="401"/>
      <c r="BI406" s="401"/>
      <c r="BJ406" s="401"/>
      <c r="BK406" s="401"/>
      <c r="BL406" s="401"/>
      <c r="BM406" s="401"/>
      <c r="BN406" s="401"/>
      <c r="BO406" s="401"/>
      <c r="BP406" s="401"/>
      <c r="BQ406" s="401"/>
      <c r="BR406" s="401"/>
      <c r="BS406" s="401"/>
      <c r="BT406" s="401"/>
      <c r="BU406" s="401"/>
      <c r="BV406" s="401"/>
      <c r="BW406" s="401"/>
      <c r="BX406" s="401"/>
      <c r="BY406" s="401"/>
      <c r="BZ406" s="401"/>
      <c r="CA406" s="401"/>
      <c r="CB406" s="401"/>
      <c r="CC406" s="30"/>
      <c r="CD406" s="30"/>
      <c r="CE406" s="30"/>
      <c r="CF406" s="30"/>
      <c r="CG406" s="30"/>
      <c r="CH406" s="30"/>
    </row>
    <row r="407" spans="2:97" ht="7.5" customHeight="1" x14ac:dyDescent="0.2">
      <c r="R407" s="401"/>
      <c r="S407" s="401"/>
      <c r="T407" s="401"/>
      <c r="U407" s="401"/>
      <c r="V407" s="401"/>
      <c r="W407" s="401"/>
      <c r="X407" s="401"/>
      <c r="Y407" s="401"/>
      <c r="Z407" s="401"/>
      <c r="AA407" s="401"/>
      <c r="AB407" s="401"/>
      <c r="AC407" s="401"/>
      <c r="AD407" s="401"/>
      <c r="AE407" s="401"/>
      <c r="AF407" s="401"/>
      <c r="AG407" s="401"/>
      <c r="AH407" s="401"/>
      <c r="AI407" s="401"/>
      <c r="AJ407" s="401"/>
      <c r="AK407" s="401"/>
      <c r="AL407" s="401"/>
      <c r="AM407" s="401"/>
      <c r="AN407" s="401"/>
      <c r="AO407" s="401"/>
      <c r="AP407" s="401"/>
      <c r="AQ407" s="401"/>
      <c r="AR407" s="401"/>
      <c r="AS407" s="401"/>
      <c r="AT407" s="401"/>
      <c r="AU407" s="401"/>
      <c r="AV407" s="401"/>
      <c r="AW407" s="401"/>
      <c r="AX407" s="401"/>
      <c r="AY407" s="401"/>
      <c r="AZ407" s="401"/>
      <c r="BA407" s="401"/>
      <c r="BB407" s="401"/>
      <c r="BC407" s="401"/>
      <c r="BD407" s="401"/>
      <c r="BE407" s="401"/>
      <c r="BF407" s="401"/>
      <c r="BG407" s="401"/>
      <c r="BH407" s="401"/>
      <c r="BI407" s="401"/>
      <c r="BJ407" s="401"/>
      <c r="BK407" s="401"/>
      <c r="BL407" s="401"/>
      <c r="BM407" s="401"/>
      <c r="BN407" s="401"/>
      <c r="BO407" s="401"/>
      <c r="BP407" s="401"/>
      <c r="BQ407" s="401"/>
      <c r="BR407" s="401"/>
      <c r="BS407" s="401"/>
      <c r="BT407" s="401"/>
      <c r="BU407" s="401"/>
      <c r="BV407" s="401"/>
      <c r="BW407" s="401"/>
      <c r="BX407" s="401"/>
      <c r="BY407" s="401"/>
      <c r="BZ407" s="401"/>
      <c r="CA407" s="401"/>
      <c r="CB407" s="401"/>
      <c r="CC407" s="30"/>
      <c r="CD407" s="30"/>
      <c r="CE407" s="30"/>
      <c r="CF407" s="30"/>
      <c r="CG407" s="30"/>
      <c r="CH407" s="30"/>
    </row>
    <row r="408" spans="2:97" ht="7.5" customHeight="1" x14ac:dyDescent="0.2">
      <c r="R408" s="401"/>
      <c r="S408" s="401"/>
      <c r="T408" s="401"/>
      <c r="U408" s="401"/>
      <c r="V408" s="401"/>
      <c r="W408" s="401"/>
      <c r="X408" s="401"/>
      <c r="Y408" s="401"/>
      <c r="Z408" s="401"/>
      <c r="AA408" s="401"/>
      <c r="AB408" s="401"/>
      <c r="AC408" s="401"/>
      <c r="AD408" s="401"/>
      <c r="AE408" s="401"/>
      <c r="AF408" s="401"/>
      <c r="AG408" s="401"/>
      <c r="AH408" s="401"/>
      <c r="AI408" s="401"/>
      <c r="AJ408" s="401"/>
      <c r="AK408" s="401"/>
      <c r="AL408" s="401"/>
      <c r="AM408" s="401"/>
      <c r="AN408" s="401"/>
      <c r="AO408" s="401"/>
      <c r="AP408" s="401"/>
      <c r="AQ408" s="401"/>
      <c r="AR408" s="401"/>
      <c r="AS408" s="401"/>
      <c r="AT408" s="401"/>
      <c r="AU408" s="401"/>
      <c r="AV408" s="401"/>
      <c r="AW408" s="401"/>
      <c r="AX408" s="401"/>
      <c r="AY408" s="401"/>
      <c r="AZ408" s="401"/>
      <c r="BA408" s="401"/>
      <c r="BB408" s="401"/>
      <c r="BC408" s="401"/>
      <c r="BD408" s="401"/>
      <c r="BE408" s="401"/>
      <c r="BF408" s="401"/>
      <c r="BG408" s="401"/>
      <c r="BH408" s="401"/>
      <c r="BI408" s="401"/>
      <c r="BJ408" s="401"/>
      <c r="BK408" s="401"/>
      <c r="BL408" s="401"/>
      <c r="BM408" s="401"/>
      <c r="BN408" s="401"/>
      <c r="BO408" s="401"/>
      <c r="BP408" s="401"/>
      <c r="BQ408" s="401"/>
      <c r="BR408" s="401"/>
      <c r="BS408" s="401"/>
      <c r="BT408" s="401"/>
      <c r="BU408" s="401"/>
      <c r="BV408" s="401"/>
      <c r="BW408" s="401"/>
      <c r="BX408" s="401"/>
      <c r="BY408" s="401"/>
      <c r="BZ408" s="401"/>
      <c r="CA408" s="401"/>
      <c r="CB408" s="401"/>
      <c r="CC408" s="30"/>
      <c r="CD408" s="30"/>
      <c r="CE408" s="30"/>
      <c r="CF408" s="30"/>
      <c r="CG408" s="30"/>
      <c r="CH408" s="30"/>
      <c r="CK408" s="693" t="s">
        <v>30</v>
      </c>
      <c r="CL408" s="693"/>
      <c r="CM408" s="693"/>
      <c r="CN408" s="693"/>
      <c r="CO408" s="693"/>
      <c r="CP408" s="693"/>
    </row>
    <row r="409" spans="2:97" ht="7.5" customHeight="1" x14ac:dyDescent="0.2">
      <c r="R409" s="401"/>
      <c r="S409" s="401"/>
      <c r="T409" s="401"/>
      <c r="U409" s="401"/>
      <c r="V409" s="401"/>
      <c r="W409" s="401"/>
      <c r="X409" s="401"/>
      <c r="Y409" s="401"/>
      <c r="Z409" s="401"/>
      <c r="AA409" s="401"/>
      <c r="AB409" s="401"/>
      <c r="AC409" s="401"/>
      <c r="AD409" s="401"/>
      <c r="AE409" s="401"/>
      <c r="AF409" s="401"/>
      <c r="AG409" s="401"/>
      <c r="AH409" s="401"/>
      <c r="AI409" s="401"/>
      <c r="AJ409" s="401"/>
      <c r="AK409" s="401"/>
      <c r="AL409" s="401"/>
      <c r="AM409" s="401"/>
      <c r="AN409" s="401"/>
      <c r="AO409" s="401"/>
      <c r="AP409" s="401"/>
      <c r="AQ409" s="401"/>
      <c r="AR409" s="401"/>
      <c r="AS409" s="401"/>
      <c r="AT409" s="401"/>
      <c r="AU409" s="401"/>
      <c r="AV409" s="401"/>
      <c r="AW409" s="401"/>
      <c r="AX409" s="401"/>
      <c r="AY409" s="401"/>
      <c r="AZ409" s="401"/>
      <c r="BA409" s="401"/>
      <c r="BB409" s="401"/>
      <c r="BC409" s="401"/>
      <c r="BD409" s="401"/>
      <c r="BE409" s="401"/>
      <c r="BF409" s="401"/>
      <c r="BG409" s="401"/>
      <c r="BH409" s="401"/>
      <c r="BI409" s="401"/>
      <c r="BJ409" s="401"/>
      <c r="BK409" s="401"/>
      <c r="BL409" s="401"/>
      <c r="BM409" s="401"/>
      <c r="BN409" s="401"/>
      <c r="BO409" s="401"/>
      <c r="BP409" s="401"/>
      <c r="BQ409" s="401"/>
      <c r="BR409" s="401"/>
      <c r="BS409" s="401"/>
      <c r="BT409" s="401"/>
      <c r="BU409" s="401"/>
      <c r="BV409" s="401"/>
      <c r="BW409" s="401"/>
      <c r="BX409" s="401"/>
      <c r="BY409" s="401"/>
      <c r="BZ409" s="401"/>
      <c r="CA409" s="401"/>
      <c r="CB409" s="401"/>
      <c r="CC409" s="30"/>
      <c r="CD409" s="30"/>
      <c r="CE409" s="30"/>
      <c r="CF409" s="30"/>
      <c r="CG409" s="30"/>
      <c r="CH409" s="30"/>
      <c r="CK409" s="693"/>
      <c r="CL409" s="693"/>
      <c r="CM409" s="693"/>
      <c r="CN409" s="693"/>
      <c r="CO409" s="693"/>
      <c r="CP409" s="693"/>
    </row>
    <row r="410" spans="2:97" ht="7.5" customHeight="1" x14ac:dyDescent="0.2">
      <c r="CK410" s="693"/>
      <c r="CL410" s="693"/>
      <c r="CM410" s="693"/>
      <c r="CN410" s="693"/>
      <c r="CO410" s="693"/>
      <c r="CP410" s="693"/>
    </row>
    <row r="412" spans="2:97" ht="7.5" customHeight="1" x14ac:dyDescent="0.25">
      <c r="B412" s="8"/>
      <c r="C412" s="8"/>
      <c r="D412" s="8"/>
      <c r="E412" s="8"/>
      <c r="F412" s="8"/>
      <c r="G412" s="8"/>
      <c r="H412" s="8"/>
      <c r="I412" s="8"/>
      <c r="J412" s="8"/>
      <c r="K412" s="8"/>
      <c r="L412" s="8"/>
      <c r="M412" s="8"/>
      <c r="N412" s="8"/>
      <c r="O412" s="8"/>
      <c r="P412" s="8"/>
      <c r="Q412" s="8"/>
      <c r="R412" s="57"/>
      <c r="S412" s="57"/>
      <c r="T412" s="57"/>
      <c r="U412" s="57"/>
      <c r="V412" s="57"/>
      <c r="W412" s="57"/>
      <c r="X412" s="57"/>
      <c r="Y412" s="57"/>
      <c r="Z412" s="57"/>
      <c r="AA412" s="57"/>
      <c r="AB412" s="57"/>
      <c r="AC412" s="57"/>
      <c r="AD412" s="57"/>
      <c r="AE412" s="57"/>
      <c r="AF412" s="57"/>
      <c r="AG412" s="57"/>
      <c r="AH412" s="57"/>
      <c r="AI412" s="57"/>
      <c r="AJ412" s="57"/>
      <c r="AK412" s="57"/>
      <c r="AL412" s="57"/>
    </row>
    <row r="413" spans="2:97" ht="7.5" customHeight="1" thickBot="1" x14ac:dyDescent="0.3">
      <c r="B413" s="8"/>
      <c r="C413" s="8"/>
      <c r="D413" s="384" t="s">
        <v>96</v>
      </c>
      <c r="E413" s="384"/>
      <c r="F413" s="384"/>
      <c r="G413" s="384"/>
      <c r="H413" s="384"/>
      <c r="I413" s="384"/>
      <c r="J413" s="384"/>
      <c r="K413" s="384"/>
      <c r="L413" s="384"/>
      <c r="M413" s="384"/>
      <c r="N413" s="384"/>
      <c r="O413" s="384"/>
      <c r="P413" s="384"/>
      <c r="Q413" s="384"/>
      <c r="R413" s="384"/>
      <c r="S413" s="384"/>
      <c r="T413" s="384"/>
      <c r="U413" s="384"/>
      <c r="V413" s="384"/>
      <c r="W413" s="384"/>
      <c r="X413" s="384"/>
      <c r="Y413" s="384"/>
      <c r="Z413" s="384"/>
      <c r="AA413" s="384"/>
      <c r="AB413" s="384"/>
      <c r="AC413" s="384"/>
      <c r="AD413" s="8"/>
      <c r="AE413" s="8"/>
      <c r="AF413" s="8"/>
      <c r="AG413" s="8"/>
      <c r="AH413" s="8"/>
      <c r="AI413" s="8"/>
      <c r="AJ413" s="8"/>
      <c r="AK413" s="8"/>
      <c r="AL413" s="8"/>
      <c r="AM413" s="7"/>
      <c r="AN413" s="56"/>
      <c r="AO413" s="56"/>
      <c r="AP413" s="56"/>
      <c r="AQ413" s="56"/>
      <c r="AR413" s="56"/>
      <c r="AS413" s="56"/>
      <c r="AT413" s="56"/>
      <c r="AU413" s="56"/>
      <c r="AV413" s="56"/>
      <c r="AW413" s="56"/>
    </row>
    <row r="414" spans="2:97" ht="7.5" customHeight="1" x14ac:dyDescent="0.25">
      <c r="B414" s="8"/>
      <c r="C414" s="8"/>
      <c r="D414" s="384"/>
      <c r="E414" s="384"/>
      <c r="F414" s="384"/>
      <c r="G414" s="384"/>
      <c r="H414" s="384"/>
      <c r="I414" s="384"/>
      <c r="J414" s="384"/>
      <c r="K414" s="384"/>
      <c r="L414" s="384"/>
      <c r="M414" s="384"/>
      <c r="N414" s="384"/>
      <c r="O414" s="384"/>
      <c r="P414" s="384"/>
      <c r="Q414" s="384"/>
      <c r="R414" s="384"/>
      <c r="S414" s="384"/>
      <c r="T414" s="384"/>
      <c r="U414" s="384"/>
      <c r="V414" s="384"/>
      <c r="W414" s="384"/>
      <c r="X414" s="384"/>
      <c r="Y414" s="384"/>
      <c r="Z414" s="384"/>
      <c r="AA414" s="384"/>
      <c r="AB414" s="384"/>
      <c r="AC414" s="384"/>
      <c r="AD414" s="8"/>
      <c r="AE414" s="8"/>
      <c r="AF414" s="8"/>
      <c r="AG414" s="8"/>
      <c r="AH414" s="8"/>
      <c r="AI414" s="8"/>
      <c r="AJ414" s="8"/>
      <c r="AK414" s="8"/>
      <c r="AL414" s="8"/>
      <c r="AM414" s="7"/>
      <c r="AN414" s="56"/>
      <c r="AO414" s="56"/>
      <c r="AP414" s="56"/>
      <c r="AQ414" s="56"/>
      <c r="AR414" s="56"/>
      <c r="AS414" s="56"/>
      <c r="AT414" s="56"/>
      <c r="AU414" s="56"/>
      <c r="AV414" s="56"/>
      <c r="AW414" s="56"/>
      <c r="BI414" s="385" t="s">
        <v>54</v>
      </c>
      <c r="BJ414" s="366"/>
      <c r="BK414" s="366"/>
      <c r="BL414" s="366"/>
      <c r="BM414" s="366"/>
      <c r="BN414" s="366"/>
      <c r="BO414" s="366"/>
      <c r="BP414" s="366"/>
      <c r="BQ414" s="366"/>
      <c r="BR414" s="366"/>
      <c r="BS414" s="366"/>
      <c r="BT414" s="366"/>
      <c r="BU414" s="367"/>
      <c r="BV414" s="435">
        <v>2</v>
      </c>
      <c r="BW414" s="372"/>
      <c r="BX414" s="373"/>
      <c r="BY414" s="371">
        <v>0</v>
      </c>
      <c r="BZ414" s="372"/>
      <c r="CA414" s="373"/>
      <c r="CB414" s="371" t="str">
        <f ca="1">CB9&amp;""</f>
        <v>2</v>
      </c>
      <c r="CC414" s="372"/>
      <c r="CD414" s="373"/>
      <c r="CE414" s="371" t="str">
        <f ca="1">CE9&amp;""</f>
        <v>3</v>
      </c>
      <c r="CF414" s="372"/>
      <c r="CG414" s="432"/>
      <c r="CH414" s="433" t="str">
        <f ca="1">CH9&amp;""</f>
        <v>0</v>
      </c>
      <c r="CI414" s="372"/>
      <c r="CJ414" s="373"/>
      <c r="CK414" s="371" t="str">
        <f ca="1">CK9&amp;""</f>
        <v>1</v>
      </c>
      <c r="CL414" s="372"/>
      <c r="CM414" s="432"/>
      <c r="CN414" s="433" t="str">
        <f ca="1">CN9&amp;""</f>
        <v>2</v>
      </c>
      <c r="CO414" s="372"/>
      <c r="CP414" s="373"/>
      <c r="CQ414" s="371" t="str">
        <f ca="1">CQ9&amp;""</f>
        <v>4</v>
      </c>
      <c r="CR414" s="372"/>
      <c r="CS414" s="380"/>
    </row>
    <row r="415" spans="2:97" ht="7.5" customHeight="1" x14ac:dyDescent="0.25">
      <c r="B415" s="8"/>
      <c r="C415" s="8"/>
      <c r="D415" s="384"/>
      <c r="E415" s="384"/>
      <c r="F415" s="384"/>
      <c r="G415" s="384"/>
      <c r="H415" s="384"/>
      <c r="I415" s="384"/>
      <c r="J415" s="384"/>
      <c r="K415" s="384"/>
      <c r="L415" s="384"/>
      <c r="M415" s="384"/>
      <c r="N415" s="384"/>
      <c r="O415" s="384"/>
      <c r="P415" s="384"/>
      <c r="Q415" s="384"/>
      <c r="R415" s="384"/>
      <c r="S415" s="384"/>
      <c r="T415" s="384"/>
      <c r="U415" s="384"/>
      <c r="V415" s="384"/>
      <c r="W415" s="384"/>
      <c r="X415" s="384"/>
      <c r="Y415" s="384"/>
      <c r="Z415" s="384"/>
      <c r="AA415" s="384"/>
      <c r="AB415" s="384"/>
      <c r="AC415" s="384"/>
      <c r="AD415" s="8"/>
      <c r="AE415" s="8"/>
      <c r="AF415" s="8"/>
      <c r="AG415" s="8"/>
      <c r="AH415" s="8"/>
      <c r="AI415" s="8"/>
      <c r="AJ415" s="8"/>
      <c r="AK415" s="8"/>
      <c r="AL415" s="8"/>
      <c r="AM415" s="7"/>
      <c r="AN415" s="56"/>
      <c r="AO415" s="56"/>
      <c r="AP415" s="56"/>
      <c r="AQ415" s="56"/>
      <c r="AR415" s="56"/>
      <c r="AS415" s="56"/>
      <c r="AT415" s="56"/>
      <c r="AU415" s="56"/>
      <c r="AV415" s="56"/>
      <c r="AW415" s="56"/>
      <c r="BI415" s="386"/>
      <c r="BJ415" s="387"/>
      <c r="BK415" s="387"/>
      <c r="BL415" s="387"/>
      <c r="BM415" s="387"/>
      <c r="BN415" s="387"/>
      <c r="BO415" s="387"/>
      <c r="BP415" s="387"/>
      <c r="BQ415" s="387"/>
      <c r="BR415" s="387"/>
      <c r="BS415" s="387"/>
      <c r="BT415" s="387"/>
      <c r="BU415" s="388"/>
      <c r="BV415" s="436"/>
      <c r="BW415" s="375"/>
      <c r="BX415" s="376"/>
      <c r="BY415" s="374"/>
      <c r="BZ415" s="375"/>
      <c r="CA415" s="376"/>
      <c r="CB415" s="374"/>
      <c r="CC415" s="375"/>
      <c r="CD415" s="376"/>
      <c r="CE415" s="374"/>
      <c r="CF415" s="375"/>
      <c r="CG415" s="406"/>
      <c r="CH415" s="408"/>
      <c r="CI415" s="375"/>
      <c r="CJ415" s="376"/>
      <c r="CK415" s="374"/>
      <c r="CL415" s="375"/>
      <c r="CM415" s="406"/>
      <c r="CN415" s="408"/>
      <c r="CO415" s="375"/>
      <c r="CP415" s="376"/>
      <c r="CQ415" s="374"/>
      <c r="CR415" s="375"/>
      <c r="CS415" s="381"/>
    </row>
    <row r="416" spans="2:97" ht="7.5" customHeight="1" thickBot="1" x14ac:dyDescent="0.25">
      <c r="B416" s="7"/>
      <c r="C416" s="7"/>
      <c r="D416" s="384"/>
      <c r="E416" s="384"/>
      <c r="F416" s="384"/>
      <c r="G416" s="384"/>
      <c r="H416" s="384"/>
      <c r="I416" s="384"/>
      <c r="J416" s="384"/>
      <c r="K416" s="384"/>
      <c r="L416" s="384"/>
      <c r="M416" s="384"/>
      <c r="N416" s="384"/>
      <c r="O416" s="384"/>
      <c r="P416" s="384"/>
      <c r="Q416" s="384"/>
      <c r="R416" s="384"/>
      <c r="S416" s="384"/>
      <c r="T416" s="384"/>
      <c r="U416" s="384"/>
      <c r="V416" s="384"/>
      <c r="W416" s="384"/>
      <c r="X416" s="384"/>
      <c r="Y416" s="384"/>
      <c r="Z416" s="384"/>
      <c r="AA416" s="384"/>
      <c r="AB416" s="384"/>
      <c r="AC416" s="384"/>
      <c r="AD416" s="7"/>
      <c r="AE416" s="7"/>
      <c r="AF416" s="7"/>
      <c r="AG416" s="7"/>
      <c r="AH416" s="7"/>
      <c r="AI416" s="7"/>
      <c r="AJ416" s="7"/>
      <c r="AK416" s="7"/>
      <c r="AL416" s="7"/>
      <c r="AM416" s="7"/>
      <c r="AN416" s="7"/>
      <c r="AO416" s="7"/>
      <c r="AP416" s="7"/>
      <c r="AQ416" s="7"/>
      <c r="AR416" s="7"/>
      <c r="AS416" s="7"/>
      <c r="AT416" s="7"/>
      <c r="AU416" s="7"/>
      <c r="AV416" s="7"/>
      <c r="AW416" s="7"/>
      <c r="BI416" s="389"/>
      <c r="BJ416" s="390"/>
      <c r="BK416" s="390"/>
      <c r="BL416" s="390"/>
      <c r="BM416" s="390"/>
      <c r="BN416" s="390"/>
      <c r="BO416" s="390"/>
      <c r="BP416" s="390"/>
      <c r="BQ416" s="390"/>
      <c r="BR416" s="390"/>
      <c r="BS416" s="390"/>
      <c r="BT416" s="390"/>
      <c r="BU416" s="391"/>
      <c r="BV416" s="437"/>
      <c r="BW416" s="378"/>
      <c r="BX416" s="379"/>
      <c r="BY416" s="377"/>
      <c r="BZ416" s="378"/>
      <c r="CA416" s="379"/>
      <c r="CB416" s="377"/>
      <c r="CC416" s="378"/>
      <c r="CD416" s="379"/>
      <c r="CE416" s="377"/>
      <c r="CF416" s="378"/>
      <c r="CG416" s="407"/>
      <c r="CH416" s="409"/>
      <c r="CI416" s="378"/>
      <c r="CJ416" s="379"/>
      <c r="CK416" s="377"/>
      <c r="CL416" s="378"/>
      <c r="CM416" s="407"/>
      <c r="CN416" s="409"/>
      <c r="CO416" s="378"/>
      <c r="CP416" s="379"/>
      <c r="CQ416" s="377"/>
      <c r="CR416" s="378"/>
      <c r="CS416" s="382"/>
    </row>
    <row r="418" spans="2:98" ht="7.5" customHeight="1"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row>
    <row r="419" spans="2:98" ht="7.5" customHeight="1" x14ac:dyDescent="0.2">
      <c r="B419" s="307" t="s">
        <v>44</v>
      </c>
      <c r="C419" s="307"/>
      <c r="D419" s="692" t="s">
        <v>52</v>
      </c>
      <c r="E419" s="692"/>
      <c r="F419" s="692"/>
      <c r="G419" s="692"/>
      <c r="H419" s="692"/>
      <c r="I419" s="692"/>
      <c r="J419" s="692"/>
      <c r="K419" s="692"/>
      <c r="L419" s="692"/>
      <c r="M419" s="692"/>
      <c r="N419" s="692"/>
      <c r="O419" s="692"/>
      <c r="P419" s="692"/>
      <c r="Q419" s="692"/>
      <c r="R419" s="692"/>
      <c r="S419" s="692"/>
      <c r="T419" s="692"/>
      <c r="U419" s="692"/>
      <c r="V419" s="692"/>
      <c r="W419" s="692"/>
      <c r="X419" s="692"/>
      <c r="Y419" s="692"/>
      <c r="Z419" s="692"/>
      <c r="AA419" s="692"/>
      <c r="AB419" s="692"/>
      <c r="AC419" s="692"/>
      <c r="AD419" s="692"/>
      <c r="AE419" s="692"/>
      <c r="AF419" s="692"/>
      <c r="AG419" s="692"/>
      <c r="AH419" s="692"/>
      <c r="AI419" s="692"/>
      <c r="AJ419" s="692"/>
      <c r="AK419" s="692"/>
      <c r="AL419" s="692"/>
      <c r="AM419" s="692"/>
      <c r="AN419" s="692"/>
      <c r="AO419" s="692"/>
      <c r="AP419" s="692"/>
      <c r="AQ419" s="692"/>
      <c r="AR419" s="692"/>
      <c r="AS419" s="692"/>
      <c r="AT419" s="692"/>
      <c r="AU419" s="692"/>
      <c r="AV419" s="692"/>
      <c r="AW419" s="692"/>
      <c r="AX419" s="692"/>
      <c r="AY419" s="692"/>
      <c r="AZ419" s="692"/>
      <c r="BA419" s="692"/>
      <c r="BB419" s="692"/>
      <c r="BC419" s="692"/>
      <c r="BD419" s="692"/>
      <c r="BE419" s="692"/>
      <c r="BF419" s="692"/>
      <c r="BG419" s="692"/>
      <c r="BH419" s="692"/>
      <c r="BI419" s="692"/>
      <c r="BJ419" s="692"/>
      <c r="BK419" s="692"/>
      <c r="BL419" s="692"/>
      <c r="BM419" s="692"/>
      <c r="BN419" s="692"/>
      <c r="BO419" s="692"/>
      <c r="BP419" s="692"/>
      <c r="BQ419" s="692"/>
      <c r="BR419" s="692"/>
      <c r="BS419" s="692"/>
      <c r="BT419" s="692"/>
      <c r="BU419" s="692"/>
      <c r="BV419" s="692"/>
      <c r="BW419" s="692"/>
      <c r="BX419" s="692"/>
      <c r="BY419" s="692"/>
      <c r="BZ419" s="692"/>
      <c r="CA419" s="692"/>
      <c r="CB419" s="692"/>
      <c r="CC419" s="692"/>
      <c r="CD419" s="692"/>
      <c r="CE419" s="692"/>
      <c r="CF419" s="692"/>
      <c r="CG419" s="692"/>
      <c r="CH419" s="692"/>
      <c r="CI419" s="692"/>
      <c r="CJ419" s="692"/>
      <c r="CK419" s="692"/>
      <c r="CL419" s="692"/>
      <c r="CM419" s="692"/>
      <c r="CN419" s="692"/>
      <c r="CO419" s="692"/>
      <c r="CP419" s="692"/>
      <c r="CQ419" s="692"/>
      <c r="CR419" s="692"/>
      <c r="CS419" s="692"/>
      <c r="CT419" s="3"/>
    </row>
    <row r="420" spans="2:98" ht="7.5" customHeight="1" x14ac:dyDescent="0.2">
      <c r="B420" s="307"/>
      <c r="C420" s="307"/>
      <c r="D420" s="692"/>
      <c r="E420" s="692"/>
      <c r="F420" s="692"/>
      <c r="G420" s="692"/>
      <c r="H420" s="692"/>
      <c r="I420" s="692"/>
      <c r="J420" s="692"/>
      <c r="K420" s="692"/>
      <c r="L420" s="692"/>
      <c r="M420" s="692"/>
      <c r="N420" s="692"/>
      <c r="O420" s="692"/>
      <c r="P420" s="692"/>
      <c r="Q420" s="692"/>
      <c r="R420" s="692"/>
      <c r="S420" s="692"/>
      <c r="T420" s="692"/>
      <c r="U420" s="692"/>
      <c r="V420" s="692"/>
      <c r="W420" s="692"/>
      <c r="X420" s="692"/>
      <c r="Y420" s="692"/>
      <c r="Z420" s="692"/>
      <c r="AA420" s="692"/>
      <c r="AB420" s="692"/>
      <c r="AC420" s="692"/>
      <c r="AD420" s="692"/>
      <c r="AE420" s="692"/>
      <c r="AF420" s="692"/>
      <c r="AG420" s="692"/>
      <c r="AH420" s="692"/>
      <c r="AI420" s="692"/>
      <c r="AJ420" s="692"/>
      <c r="AK420" s="692"/>
      <c r="AL420" s="692"/>
      <c r="AM420" s="692"/>
      <c r="AN420" s="692"/>
      <c r="AO420" s="692"/>
      <c r="AP420" s="692"/>
      <c r="AQ420" s="692"/>
      <c r="AR420" s="692"/>
      <c r="AS420" s="692"/>
      <c r="AT420" s="692"/>
      <c r="AU420" s="692"/>
      <c r="AV420" s="692"/>
      <c r="AW420" s="692"/>
      <c r="AX420" s="692"/>
      <c r="AY420" s="692"/>
      <c r="AZ420" s="692"/>
      <c r="BA420" s="692"/>
      <c r="BB420" s="692"/>
      <c r="BC420" s="692"/>
      <c r="BD420" s="692"/>
      <c r="BE420" s="692"/>
      <c r="BF420" s="692"/>
      <c r="BG420" s="692"/>
      <c r="BH420" s="692"/>
      <c r="BI420" s="692"/>
      <c r="BJ420" s="692"/>
      <c r="BK420" s="692"/>
      <c r="BL420" s="692"/>
      <c r="BM420" s="692"/>
      <c r="BN420" s="692"/>
      <c r="BO420" s="692"/>
      <c r="BP420" s="692"/>
      <c r="BQ420" s="692"/>
      <c r="BR420" s="692"/>
      <c r="BS420" s="692"/>
      <c r="BT420" s="692"/>
      <c r="BU420" s="692"/>
      <c r="BV420" s="692"/>
      <c r="BW420" s="692"/>
      <c r="BX420" s="692"/>
      <c r="BY420" s="692"/>
      <c r="BZ420" s="692"/>
      <c r="CA420" s="692"/>
      <c r="CB420" s="692"/>
      <c r="CC420" s="692"/>
      <c r="CD420" s="692"/>
      <c r="CE420" s="692"/>
      <c r="CF420" s="692"/>
      <c r="CG420" s="692"/>
      <c r="CH420" s="692"/>
      <c r="CI420" s="692"/>
      <c r="CJ420" s="692"/>
      <c r="CK420" s="692"/>
      <c r="CL420" s="692"/>
      <c r="CM420" s="692"/>
      <c r="CN420" s="692"/>
      <c r="CO420" s="692"/>
      <c r="CP420" s="692"/>
      <c r="CQ420" s="692"/>
      <c r="CR420" s="692"/>
      <c r="CS420" s="692"/>
      <c r="CT420" s="3"/>
    </row>
    <row r="421" spans="2:98" ht="7.5" customHeight="1" x14ac:dyDescent="0.2">
      <c r="B421" s="307" t="s">
        <v>44</v>
      </c>
      <c r="C421" s="307"/>
      <c r="D421" s="692" t="s">
        <v>49</v>
      </c>
      <c r="E421" s="692"/>
      <c r="F421" s="692"/>
      <c r="G421" s="692"/>
      <c r="H421" s="692"/>
      <c r="I421" s="692"/>
      <c r="J421" s="692"/>
      <c r="K421" s="692"/>
      <c r="L421" s="692"/>
      <c r="M421" s="692"/>
      <c r="N421" s="692"/>
      <c r="O421" s="692"/>
      <c r="P421" s="692"/>
      <c r="Q421" s="692"/>
      <c r="R421" s="692"/>
      <c r="S421" s="692"/>
      <c r="T421" s="692"/>
      <c r="U421" s="692"/>
      <c r="V421" s="692"/>
      <c r="W421" s="692"/>
      <c r="X421" s="692"/>
      <c r="Y421" s="692"/>
      <c r="Z421" s="692"/>
      <c r="AA421" s="692"/>
      <c r="AB421" s="692"/>
      <c r="AC421" s="692"/>
      <c r="AD421" s="692"/>
      <c r="AE421" s="692"/>
      <c r="AF421" s="692"/>
      <c r="AG421" s="692"/>
      <c r="AH421" s="692"/>
      <c r="AI421" s="692"/>
      <c r="AJ421" s="692"/>
      <c r="AK421" s="692"/>
      <c r="AL421" s="692"/>
      <c r="AM421" s="692"/>
      <c r="AN421" s="692"/>
      <c r="AO421" s="692"/>
      <c r="AP421" s="692"/>
      <c r="AQ421" s="692"/>
      <c r="AR421" s="692"/>
      <c r="AS421" s="692"/>
      <c r="AT421" s="692"/>
      <c r="AU421" s="692"/>
      <c r="AV421" s="692"/>
      <c r="AW421" s="692"/>
      <c r="AX421" s="692"/>
      <c r="AY421" s="692"/>
      <c r="AZ421" s="692"/>
      <c r="BA421" s="692"/>
      <c r="BB421" s="692"/>
      <c r="BC421" s="692"/>
      <c r="BD421" s="692"/>
      <c r="BE421" s="692"/>
      <c r="BF421" s="692"/>
      <c r="BG421" s="692"/>
      <c r="BH421" s="692"/>
      <c r="BI421" s="692"/>
      <c r="BJ421" s="692"/>
      <c r="BK421" s="692"/>
      <c r="BL421" s="692"/>
      <c r="BM421" s="692"/>
      <c r="BN421" s="692"/>
      <c r="BO421" s="692"/>
      <c r="BP421" s="692"/>
      <c r="BQ421" s="692"/>
      <c r="BR421" s="692"/>
      <c r="BS421" s="692"/>
      <c r="BT421" s="692"/>
      <c r="BU421" s="692"/>
      <c r="BV421" s="692"/>
      <c r="BW421" s="692"/>
      <c r="BX421" s="692"/>
      <c r="BY421" s="692"/>
      <c r="BZ421" s="692"/>
      <c r="CA421" s="692"/>
      <c r="CB421" s="692"/>
      <c r="CC421" s="692"/>
      <c r="CD421" s="692"/>
      <c r="CE421" s="692"/>
      <c r="CF421" s="692"/>
      <c r="CG421" s="692"/>
      <c r="CH421" s="692"/>
      <c r="CI421" s="692"/>
      <c r="CJ421" s="692"/>
      <c r="CK421" s="692"/>
      <c r="CL421" s="692"/>
      <c r="CM421" s="692"/>
      <c r="CN421" s="692"/>
      <c r="CO421" s="692"/>
      <c r="CP421" s="692"/>
      <c r="CQ421" s="692"/>
      <c r="CR421" s="692"/>
      <c r="CS421" s="692"/>
      <c r="CT421" s="3"/>
    </row>
    <row r="422" spans="2:98" ht="7.5" customHeight="1" x14ac:dyDescent="0.2">
      <c r="B422" s="307"/>
      <c r="C422" s="307"/>
      <c r="D422" s="692"/>
      <c r="E422" s="692"/>
      <c r="F422" s="692"/>
      <c r="G422" s="692"/>
      <c r="H422" s="692"/>
      <c r="I422" s="692"/>
      <c r="J422" s="692"/>
      <c r="K422" s="692"/>
      <c r="L422" s="692"/>
      <c r="M422" s="692"/>
      <c r="N422" s="692"/>
      <c r="O422" s="692"/>
      <c r="P422" s="692"/>
      <c r="Q422" s="692"/>
      <c r="R422" s="692"/>
      <c r="S422" s="692"/>
      <c r="T422" s="692"/>
      <c r="U422" s="692"/>
      <c r="V422" s="692"/>
      <c r="W422" s="692"/>
      <c r="X422" s="692"/>
      <c r="Y422" s="692"/>
      <c r="Z422" s="692"/>
      <c r="AA422" s="692"/>
      <c r="AB422" s="692"/>
      <c r="AC422" s="692"/>
      <c r="AD422" s="692"/>
      <c r="AE422" s="692"/>
      <c r="AF422" s="692"/>
      <c r="AG422" s="692"/>
      <c r="AH422" s="692"/>
      <c r="AI422" s="692"/>
      <c r="AJ422" s="692"/>
      <c r="AK422" s="692"/>
      <c r="AL422" s="692"/>
      <c r="AM422" s="692"/>
      <c r="AN422" s="692"/>
      <c r="AO422" s="692"/>
      <c r="AP422" s="692"/>
      <c r="AQ422" s="692"/>
      <c r="AR422" s="692"/>
      <c r="AS422" s="692"/>
      <c r="AT422" s="692"/>
      <c r="AU422" s="692"/>
      <c r="AV422" s="692"/>
      <c r="AW422" s="692"/>
      <c r="AX422" s="692"/>
      <c r="AY422" s="692"/>
      <c r="AZ422" s="692"/>
      <c r="BA422" s="692"/>
      <c r="BB422" s="692"/>
      <c r="BC422" s="692"/>
      <c r="BD422" s="692"/>
      <c r="BE422" s="692"/>
      <c r="BF422" s="692"/>
      <c r="BG422" s="692"/>
      <c r="BH422" s="692"/>
      <c r="BI422" s="692"/>
      <c r="BJ422" s="692"/>
      <c r="BK422" s="692"/>
      <c r="BL422" s="692"/>
      <c r="BM422" s="692"/>
      <c r="BN422" s="692"/>
      <c r="BO422" s="692"/>
      <c r="BP422" s="692"/>
      <c r="BQ422" s="692"/>
      <c r="BR422" s="692"/>
      <c r="BS422" s="692"/>
      <c r="BT422" s="692"/>
      <c r="BU422" s="692"/>
      <c r="BV422" s="692"/>
      <c r="BW422" s="692"/>
      <c r="BX422" s="692"/>
      <c r="BY422" s="692"/>
      <c r="BZ422" s="692"/>
      <c r="CA422" s="692"/>
      <c r="CB422" s="692"/>
      <c r="CC422" s="692"/>
      <c r="CD422" s="692"/>
      <c r="CE422" s="692"/>
      <c r="CF422" s="692"/>
      <c r="CG422" s="692"/>
      <c r="CH422" s="692"/>
      <c r="CI422" s="692"/>
      <c r="CJ422" s="692"/>
      <c r="CK422" s="692"/>
      <c r="CL422" s="692"/>
      <c r="CM422" s="692"/>
      <c r="CN422" s="692"/>
      <c r="CO422" s="692"/>
      <c r="CP422" s="692"/>
      <c r="CQ422" s="692"/>
      <c r="CR422" s="692"/>
      <c r="CS422" s="692"/>
      <c r="CT422" s="3"/>
    </row>
    <row r="423" spans="2:98" ht="7.5" customHeight="1" x14ac:dyDescent="0.2">
      <c r="D423" s="692"/>
      <c r="E423" s="692"/>
      <c r="F423" s="692"/>
      <c r="G423" s="692"/>
      <c r="H423" s="692"/>
      <c r="I423" s="692"/>
      <c r="J423" s="692"/>
      <c r="K423" s="692"/>
      <c r="L423" s="692"/>
      <c r="M423" s="692"/>
      <c r="N423" s="692"/>
      <c r="O423" s="692"/>
      <c r="P423" s="692"/>
      <c r="Q423" s="692"/>
      <c r="R423" s="692"/>
      <c r="S423" s="692"/>
      <c r="T423" s="692"/>
      <c r="U423" s="692"/>
      <c r="V423" s="692"/>
      <c r="W423" s="692"/>
      <c r="X423" s="692"/>
      <c r="Y423" s="692"/>
      <c r="Z423" s="692"/>
      <c r="AA423" s="692"/>
      <c r="AB423" s="692"/>
      <c r="AC423" s="692"/>
      <c r="AD423" s="692"/>
      <c r="AE423" s="692"/>
      <c r="AF423" s="692"/>
      <c r="AG423" s="692"/>
      <c r="AH423" s="692"/>
      <c r="AI423" s="692"/>
      <c r="AJ423" s="692"/>
      <c r="AK423" s="692"/>
      <c r="AL423" s="692"/>
      <c r="AM423" s="692"/>
      <c r="AN423" s="692"/>
      <c r="AO423" s="692"/>
      <c r="AP423" s="692"/>
      <c r="AQ423" s="692"/>
      <c r="AR423" s="692"/>
      <c r="AS423" s="692"/>
      <c r="AT423" s="692"/>
      <c r="AU423" s="692"/>
      <c r="AV423" s="692"/>
      <c r="AW423" s="692"/>
      <c r="AX423" s="692"/>
      <c r="AY423" s="692"/>
      <c r="AZ423" s="692"/>
      <c r="BA423" s="692"/>
      <c r="BB423" s="692"/>
      <c r="BC423" s="692"/>
      <c r="BD423" s="692"/>
      <c r="BE423" s="692"/>
      <c r="BF423" s="692"/>
      <c r="BG423" s="692"/>
      <c r="BH423" s="692"/>
      <c r="BI423" s="692"/>
      <c r="BJ423" s="692"/>
      <c r="BK423" s="692"/>
      <c r="BL423" s="692"/>
      <c r="BM423" s="692"/>
      <c r="BN423" s="692"/>
      <c r="BO423" s="692"/>
      <c r="BP423" s="692"/>
      <c r="BQ423" s="692"/>
      <c r="BR423" s="692"/>
      <c r="BS423" s="692"/>
      <c r="BT423" s="692"/>
      <c r="BU423" s="692"/>
      <c r="BV423" s="692"/>
      <c r="BW423" s="692"/>
      <c r="BX423" s="692"/>
      <c r="BY423" s="692"/>
      <c r="BZ423" s="692"/>
      <c r="CA423" s="692"/>
      <c r="CB423" s="692"/>
      <c r="CC423" s="692"/>
      <c r="CD423" s="692"/>
      <c r="CE423" s="692"/>
      <c r="CF423" s="692"/>
      <c r="CG423" s="692"/>
      <c r="CH423" s="692"/>
      <c r="CI423" s="692"/>
      <c r="CJ423" s="692"/>
      <c r="CK423" s="692"/>
      <c r="CL423" s="692"/>
      <c r="CM423" s="692"/>
      <c r="CN423" s="692"/>
      <c r="CO423" s="692"/>
      <c r="CP423" s="692"/>
      <c r="CQ423" s="692"/>
      <c r="CR423" s="692"/>
      <c r="CS423" s="692"/>
      <c r="CT423" s="3"/>
    </row>
    <row r="424" spans="2:98" ht="7.5" customHeight="1" x14ac:dyDescent="0.2">
      <c r="D424" s="692"/>
      <c r="E424" s="692"/>
      <c r="F424" s="692"/>
      <c r="G424" s="692"/>
      <c r="H424" s="692"/>
      <c r="I424" s="692"/>
      <c r="J424" s="692"/>
      <c r="K424" s="692"/>
      <c r="L424" s="692"/>
      <c r="M424" s="692"/>
      <c r="N424" s="692"/>
      <c r="O424" s="692"/>
      <c r="P424" s="692"/>
      <c r="Q424" s="692"/>
      <c r="R424" s="692"/>
      <c r="S424" s="692"/>
      <c r="T424" s="692"/>
      <c r="U424" s="692"/>
      <c r="V424" s="692"/>
      <c r="W424" s="692"/>
      <c r="X424" s="692"/>
      <c r="Y424" s="692"/>
      <c r="Z424" s="692"/>
      <c r="AA424" s="692"/>
      <c r="AB424" s="692"/>
      <c r="AC424" s="692"/>
      <c r="AD424" s="692"/>
      <c r="AE424" s="692"/>
      <c r="AF424" s="692"/>
      <c r="AG424" s="692"/>
      <c r="AH424" s="692"/>
      <c r="AI424" s="692"/>
      <c r="AJ424" s="692"/>
      <c r="AK424" s="692"/>
      <c r="AL424" s="692"/>
      <c r="AM424" s="692"/>
      <c r="AN424" s="692"/>
      <c r="AO424" s="692"/>
      <c r="AP424" s="692"/>
      <c r="AQ424" s="692"/>
      <c r="AR424" s="692"/>
      <c r="AS424" s="692"/>
      <c r="AT424" s="692"/>
      <c r="AU424" s="692"/>
      <c r="AV424" s="692"/>
      <c r="AW424" s="692"/>
      <c r="AX424" s="692"/>
      <c r="AY424" s="692"/>
      <c r="AZ424" s="692"/>
      <c r="BA424" s="692"/>
      <c r="BB424" s="692"/>
      <c r="BC424" s="692"/>
      <c r="BD424" s="692"/>
      <c r="BE424" s="692"/>
      <c r="BF424" s="692"/>
      <c r="BG424" s="692"/>
      <c r="BH424" s="692"/>
      <c r="BI424" s="692"/>
      <c r="BJ424" s="692"/>
      <c r="BK424" s="692"/>
      <c r="BL424" s="692"/>
      <c r="BM424" s="692"/>
      <c r="BN424" s="692"/>
      <c r="BO424" s="692"/>
      <c r="BP424" s="692"/>
      <c r="BQ424" s="692"/>
      <c r="BR424" s="692"/>
      <c r="BS424" s="692"/>
      <c r="BT424" s="692"/>
      <c r="BU424" s="692"/>
      <c r="BV424" s="692"/>
      <c r="BW424" s="692"/>
      <c r="BX424" s="692"/>
      <c r="BY424" s="692"/>
      <c r="BZ424" s="692"/>
      <c r="CA424" s="692"/>
      <c r="CB424" s="692"/>
      <c r="CC424" s="692"/>
      <c r="CD424" s="692"/>
      <c r="CE424" s="692"/>
      <c r="CF424" s="692"/>
      <c r="CG424" s="692"/>
      <c r="CH424" s="692"/>
      <c r="CI424" s="692"/>
      <c r="CJ424" s="692"/>
      <c r="CK424" s="692"/>
      <c r="CL424" s="692"/>
      <c r="CM424" s="692"/>
      <c r="CN424" s="692"/>
      <c r="CO424" s="692"/>
      <c r="CP424" s="692"/>
      <c r="CQ424" s="692"/>
      <c r="CR424" s="692"/>
      <c r="CS424" s="692"/>
      <c r="CT424" s="3"/>
    </row>
    <row r="425" spans="2:98" ht="7.5" customHeight="1" x14ac:dyDescent="0.2">
      <c r="B425" s="307" t="s">
        <v>44</v>
      </c>
      <c r="C425" s="307"/>
      <c r="D425" s="811" t="s">
        <v>47</v>
      </c>
      <c r="E425" s="811"/>
      <c r="F425" s="811"/>
      <c r="G425" s="811"/>
      <c r="H425" s="811"/>
      <c r="I425" s="811"/>
      <c r="J425" s="811"/>
      <c r="K425" s="811"/>
      <c r="L425" s="811"/>
      <c r="M425" s="811"/>
      <c r="N425" s="811"/>
      <c r="O425" s="811"/>
      <c r="P425" s="811"/>
      <c r="Q425" s="811"/>
      <c r="R425" s="811"/>
      <c r="S425" s="811"/>
      <c r="T425" s="811"/>
      <c r="U425" s="811"/>
      <c r="V425" s="811"/>
      <c r="W425" s="811"/>
      <c r="X425" s="811"/>
      <c r="Y425" s="811"/>
      <c r="Z425" s="811"/>
      <c r="AA425" s="811"/>
      <c r="AB425" s="811"/>
      <c r="AC425" s="811"/>
      <c r="AD425" s="811"/>
      <c r="AE425" s="811"/>
      <c r="AF425" s="811"/>
      <c r="AG425" s="811"/>
      <c r="AH425" s="811"/>
      <c r="AI425" s="811"/>
      <c r="AJ425" s="811"/>
      <c r="AK425" s="811"/>
      <c r="AL425" s="811"/>
      <c r="AM425" s="811"/>
      <c r="AN425" s="811"/>
      <c r="AO425" s="811"/>
      <c r="AP425" s="811"/>
      <c r="AQ425" s="811"/>
      <c r="AR425" s="811"/>
      <c r="AS425" s="811"/>
      <c r="AT425" s="811"/>
      <c r="AU425" s="811"/>
      <c r="AV425" s="811"/>
      <c r="AW425" s="811"/>
      <c r="AX425" s="811"/>
      <c r="AY425" s="811"/>
      <c r="AZ425" s="811"/>
      <c r="BA425" s="811"/>
      <c r="BB425" s="811"/>
      <c r="BC425" s="811"/>
      <c r="BD425" s="811"/>
      <c r="BE425" s="811"/>
      <c r="BF425" s="811"/>
      <c r="BG425" s="811"/>
      <c r="BH425" s="811"/>
      <c r="BI425" s="811"/>
      <c r="BJ425" s="811"/>
      <c r="BK425" s="811"/>
      <c r="BL425" s="811"/>
      <c r="BM425" s="811"/>
      <c r="BN425" s="811"/>
      <c r="BO425" s="811"/>
      <c r="BP425" s="811"/>
      <c r="BQ425" s="811"/>
      <c r="BR425" s="811"/>
      <c r="BS425" s="811"/>
      <c r="BT425" s="811"/>
      <c r="BU425" s="811"/>
      <c r="BV425" s="811"/>
      <c r="BW425" s="811"/>
      <c r="BX425" s="811"/>
      <c r="BY425" s="811"/>
      <c r="BZ425" s="811"/>
      <c r="CA425" s="811"/>
      <c r="CB425" s="811"/>
      <c r="CC425" s="811"/>
      <c r="CD425" s="811"/>
      <c r="CE425" s="811"/>
      <c r="CF425" s="811"/>
      <c r="CG425" s="811"/>
      <c r="CH425" s="811"/>
      <c r="CI425" s="811"/>
      <c r="CJ425" s="811"/>
      <c r="CK425" s="811"/>
      <c r="CL425" s="811"/>
      <c r="CM425" s="811"/>
      <c r="CN425" s="811"/>
      <c r="CO425" s="811"/>
      <c r="CP425" s="811"/>
      <c r="CQ425" s="811"/>
      <c r="CR425" s="811"/>
      <c r="CS425" s="811"/>
      <c r="CT425" s="3"/>
    </row>
    <row r="426" spans="2:98" ht="7.5" customHeight="1" x14ac:dyDescent="0.2">
      <c r="B426" s="307"/>
      <c r="C426" s="307"/>
      <c r="D426" s="811"/>
      <c r="E426" s="811"/>
      <c r="F426" s="811"/>
      <c r="G426" s="811"/>
      <c r="H426" s="811"/>
      <c r="I426" s="811"/>
      <c r="J426" s="811"/>
      <c r="K426" s="811"/>
      <c r="L426" s="811"/>
      <c r="M426" s="811"/>
      <c r="N426" s="811"/>
      <c r="O426" s="811"/>
      <c r="P426" s="811"/>
      <c r="Q426" s="811"/>
      <c r="R426" s="811"/>
      <c r="S426" s="811"/>
      <c r="T426" s="811"/>
      <c r="U426" s="811"/>
      <c r="V426" s="811"/>
      <c r="W426" s="811"/>
      <c r="X426" s="811"/>
      <c r="Y426" s="811"/>
      <c r="Z426" s="811"/>
      <c r="AA426" s="811"/>
      <c r="AB426" s="811"/>
      <c r="AC426" s="811"/>
      <c r="AD426" s="811"/>
      <c r="AE426" s="811"/>
      <c r="AF426" s="811"/>
      <c r="AG426" s="811"/>
      <c r="AH426" s="811"/>
      <c r="AI426" s="811"/>
      <c r="AJ426" s="811"/>
      <c r="AK426" s="811"/>
      <c r="AL426" s="811"/>
      <c r="AM426" s="811"/>
      <c r="AN426" s="811"/>
      <c r="AO426" s="811"/>
      <c r="AP426" s="811"/>
      <c r="AQ426" s="811"/>
      <c r="AR426" s="811"/>
      <c r="AS426" s="811"/>
      <c r="AT426" s="811"/>
      <c r="AU426" s="811"/>
      <c r="AV426" s="811"/>
      <c r="AW426" s="811"/>
      <c r="AX426" s="811"/>
      <c r="AY426" s="811"/>
      <c r="AZ426" s="811"/>
      <c r="BA426" s="811"/>
      <c r="BB426" s="811"/>
      <c r="BC426" s="811"/>
      <c r="BD426" s="811"/>
      <c r="BE426" s="811"/>
      <c r="BF426" s="811"/>
      <c r="BG426" s="811"/>
      <c r="BH426" s="811"/>
      <c r="BI426" s="811"/>
      <c r="BJ426" s="811"/>
      <c r="BK426" s="811"/>
      <c r="BL426" s="811"/>
      <c r="BM426" s="811"/>
      <c r="BN426" s="811"/>
      <c r="BO426" s="811"/>
      <c r="BP426" s="811"/>
      <c r="BQ426" s="811"/>
      <c r="BR426" s="811"/>
      <c r="BS426" s="811"/>
      <c r="BT426" s="811"/>
      <c r="BU426" s="811"/>
      <c r="BV426" s="811"/>
      <c r="BW426" s="811"/>
      <c r="BX426" s="811"/>
      <c r="BY426" s="811"/>
      <c r="BZ426" s="811"/>
      <c r="CA426" s="811"/>
      <c r="CB426" s="811"/>
      <c r="CC426" s="811"/>
      <c r="CD426" s="811"/>
      <c r="CE426" s="811"/>
      <c r="CF426" s="811"/>
      <c r="CG426" s="811"/>
      <c r="CH426" s="811"/>
      <c r="CI426" s="811"/>
      <c r="CJ426" s="811"/>
      <c r="CK426" s="811"/>
      <c r="CL426" s="811"/>
      <c r="CM426" s="811"/>
      <c r="CN426" s="811"/>
      <c r="CO426" s="811"/>
      <c r="CP426" s="811"/>
      <c r="CQ426" s="811"/>
      <c r="CR426" s="811"/>
      <c r="CS426" s="811"/>
      <c r="CT426" s="3"/>
    </row>
    <row r="427" spans="2:98" ht="7.5" customHeight="1" x14ac:dyDescent="0.2">
      <c r="D427" s="811"/>
      <c r="E427" s="811"/>
      <c r="F427" s="811"/>
      <c r="G427" s="811"/>
      <c r="H427" s="811"/>
      <c r="I427" s="811"/>
      <c r="J427" s="811"/>
      <c r="K427" s="811"/>
      <c r="L427" s="811"/>
      <c r="M427" s="811"/>
      <c r="N427" s="811"/>
      <c r="O427" s="811"/>
      <c r="P427" s="811"/>
      <c r="Q427" s="811"/>
      <c r="R427" s="811"/>
      <c r="S427" s="811"/>
      <c r="T427" s="811"/>
      <c r="U427" s="811"/>
      <c r="V427" s="811"/>
      <c r="W427" s="811"/>
      <c r="X427" s="811"/>
      <c r="Y427" s="811"/>
      <c r="Z427" s="811"/>
      <c r="AA427" s="811"/>
      <c r="AB427" s="811"/>
      <c r="AC427" s="811"/>
      <c r="AD427" s="811"/>
      <c r="AE427" s="811"/>
      <c r="AF427" s="811"/>
      <c r="AG427" s="811"/>
      <c r="AH427" s="811"/>
      <c r="AI427" s="811"/>
      <c r="AJ427" s="811"/>
      <c r="AK427" s="811"/>
      <c r="AL427" s="811"/>
      <c r="AM427" s="811"/>
      <c r="AN427" s="811"/>
      <c r="AO427" s="811"/>
      <c r="AP427" s="811"/>
      <c r="AQ427" s="811"/>
      <c r="AR427" s="811"/>
      <c r="AS427" s="811"/>
      <c r="AT427" s="811"/>
      <c r="AU427" s="811"/>
      <c r="AV427" s="811"/>
      <c r="AW427" s="811"/>
      <c r="AX427" s="811"/>
      <c r="AY427" s="811"/>
      <c r="AZ427" s="811"/>
      <c r="BA427" s="811"/>
      <c r="BB427" s="811"/>
      <c r="BC427" s="811"/>
      <c r="BD427" s="811"/>
      <c r="BE427" s="811"/>
      <c r="BF427" s="811"/>
      <c r="BG427" s="811"/>
      <c r="BH427" s="811"/>
      <c r="BI427" s="811"/>
      <c r="BJ427" s="811"/>
      <c r="BK427" s="811"/>
      <c r="BL427" s="811"/>
      <c r="BM427" s="811"/>
      <c r="BN427" s="811"/>
      <c r="BO427" s="811"/>
      <c r="BP427" s="811"/>
      <c r="BQ427" s="811"/>
      <c r="BR427" s="811"/>
      <c r="BS427" s="811"/>
      <c r="BT427" s="811"/>
      <c r="BU427" s="811"/>
      <c r="BV427" s="811"/>
      <c r="BW427" s="811"/>
      <c r="BX427" s="811"/>
      <c r="BY427" s="811"/>
      <c r="BZ427" s="811"/>
      <c r="CA427" s="811"/>
      <c r="CB427" s="811"/>
      <c r="CC427" s="811"/>
      <c r="CD427" s="811"/>
      <c r="CE427" s="811"/>
      <c r="CF427" s="811"/>
      <c r="CG427" s="811"/>
      <c r="CH427" s="811"/>
      <c r="CI427" s="811"/>
      <c r="CJ427" s="811"/>
      <c r="CK427" s="811"/>
      <c r="CL427" s="811"/>
      <c r="CM427" s="811"/>
      <c r="CN427" s="811"/>
      <c r="CO427" s="811"/>
      <c r="CP427" s="811"/>
      <c r="CQ427" s="811"/>
      <c r="CR427" s="811"/>
      <c r="CS427" s="811"/>
      <c r="CT427" s="3"/>
    </row>
    <row r="428" spans="2:98" ht="7.5" customHeight="1" x14ac:dyDescent="0.2">
      <c r="D428" s="811"/>
      <c r="E428" s="811"/>
      <c r="F428" s="811"/>
      <c r="G428" s="811"/>
      <c r="H428" s="811"/>
      <c r="I428" s="811"/>
      <c r="J428" s="811"/>
      <c r="K428" s="811"/>
      <c r="L428" s="811"/>
      <c r="M428" s="811"/>
      <c r="N428" s="811"/>
      <c r="O428" s="811"/>
      <c r="P428" s="811"/>
      <c r="Q428" s="811"/>
      <c r="R428" s="811"/>
      <c r="S428" s="811"/>
      <c r="T428" s="811"/>
      <c r="U428" s="811"/>
      <c r="V428" s="811"/>
      <c r="W428" s="811"/>
      <c r="X428" s="811"/>
      <c r="Y428" s="811"/>
      <c r="Z428" s="811"/>
      <c r="AA428" s="811"/>
      <c r="AB428" s="811"/>
      <c r="AC428" s="811"/>
      <c r="AD428" s="811"/>
      <c r="AE428" s="811"/>
      <c r="AF428" s="811"/>
      <c r="AG428" s="811"/>
      <c r="AH428" s="811"/>
      <c r="AI428" s="811"/>
      <c r="AJ428" s="811"/>
      <c r="AK428" s="811"/>
      <c r="AL428" s="811"/>
      <c r="AM428" s="811"/>
      <c r="AN428" s="811"/>
      <c r="AO428" s="811"/>
      <c r="AP428" s="811"/>
      <c r="AQ428" s="811"/>
      <c r="AR428" s="811"/>
      <c r="AS428" s="811"/>
      <c r="AT428" s="811"/>
      <c r="AU428" s="811"/>
      <c r="AV428" s="811"/>
      <c r="AW428" s="811"/>
      <c r="AX428" s="811"/>
      <c r="AY428" s="811"/>
      <c r="AZ428" s="811"/>
      <c r="BA428" s="811"/>
      <c r="BB428" s="811"/>
      <c r="BC428" s="811"/>
      <c r="BD428" s="811"/>
      <c r="BE428" s="811"/>
      <c r="BF428" s="811"/>
      <c r="BG428" s="811"/>
      <c r="BH428" s="811"/>
      <c r="BI428" s="811"/>
      <c r="BJ428" s="811"/>
      <c r="BK428" s="811"/>
      <c r="BL428" s="811"/>
      <c r="BM428" s="811"/>
      <c r="BN428" s="811"/>
      <c r="BO428" s="811"/>
      <c r="BP428" s="811"/>
      <c r="BQ428" s="811"/>
      <c r="BR428" s="811"/>
      <c r="BS428" s="811"/>
      <c r="BT428" s="811"/>
      <c r="BU428" s="811"/>
      <c r="BV428" s="811"/>
      <c r="BW428" s="811"/>
      <c r="BX428" s="811"/>
      <c r="BY428" s="811"/>
      <c r="BZ428" s="811"/>
      <c r="CA428" s="811"/>
      <c r="CB428" s="811"/>
      <c r="CC428" s="811"/>
      <c r="CD428" s="811"/>
      <c r="CE428" s="811"/>
      <c r="CF428" s="811"/>
      <c r="CG428" s="811"/>
      <c r="CH428" s="811"/>
      <c r="CI428" s="811"/>
      <c r="CJ428" s="811"/>
      <c r="CK428" s="811"/>
      <c r="CL428" s="811"/>
      <c r="CM428" s="811"/>
      <c r="CN428" s="811"/>
      <c r="CO428" s="811"/>
      <c r="CP428" s="811"/>
      <c r="CQ428" s="811"/>
      <c r="CR428" s="811"/>
      <c r="CS428" s="811"/>
      <c r="CT428" s="3"/>
    </row>
    <row r="429" spans="2:98" ht="7.5" customHeight="1" x14ac:dyDescent="0.2">
      <c r="B429" s="307" t="s">
        <v>44</v>
      </c>
      <c r="C429" s="307"/>
      <c r="D429" s="692" t="s">
        <v>48</v>
      </c>
      <c r="E429" s="692"/>
      <c r="F429" s="692"/>
      <c r="G429" s="692"/>
      <c r="H429" s="692"/>
      <c r="I429" s="692"/>
      <c r="J429" s="692"/>
      <c r="K429" s="692"/>
      <c r="L429" s="692"/>
      <c r="M429" s="692"/>
      <c r="N429" s="692"/>
      <c r="O429" s="692"/>
      <c r="P429" s="692"/>
      <c r="Q429" s="692"/>
      <c r="R429" s="692"/>
      <c r="S429" s="692"/>
      <c r="T429" s="692"/>
      <c r="U429" s="692"/>
      <c r="V429" s="692"/>
      <c r="W429" s="692"/>
      <c r="X429" s="692"/>
      <c r="Y429" s="692"/>
      <c r="Z429" s="692"/>
      <c r="AA429" s="692"/>
      <c r="AB429" s="692"/>
      <c r="AC429" s="692"/>
      <c r="AD429" s="692"/>
      <c r="AE429" s="692"/>
      <c r="AF429" s="692"/>
      <c r="AG429" s="692"/>
      <c r="AH429" s="692"/>
      <c r="AI429" s="692"/>
      <c r="AJ429" s="692"/>
      <c r="AK429" s="692"/>
      <c r="AL429" s="692"/>
      <c r="AM429" s="692"/>
      <c r="AN429" s="692"/>
      <c r="AO429" s="692"/>
      <c r="AP429" s="692"/>
      <c r="AQ429" s="692"/>
      <c r="AR429" s="692"/>
      <c r="AS429" s="692"/>
      <c r="AT429" s="692"/>
      <c r="AU429" s="692"/>
      <c r="AV429" s="692"/>
      <c r="AW429" s="692"/>
      <c r="AX429" s="692"/>
      <c r="AY429" s="692"/>
      <c r="AZ429" s="692"/>
      <c r="BA429" s="692"/>
      <c r="BB429" s="692"/>
      <c r="BC429" s="692"/>
      <c r="BD429" s="692"/>
      <c r="BE429" s="692"/>
      <c r="BF429" s="692"/>
      <c r="BG429" s="692"/>
      <c r="BH429" s="692"/>
      <c r="BI429" s="692"/>
      <c r="BJ429" s="692"/>
      <c r="BK429" s="692"/>
      <c r="BL429" s="692"/>
      <c r="BM429" s="692"/>
      <c r="BN429" s="692"/>
      <c r="BO429" s="692"/>
      <c r="BP429" s="692"/>
      <c r="BQ429" s="692"/>
      <c r="BR429" s="692"/>
      <c r="BS429" s="692"/>
      <c r="BT429" s="692"/>
      <c r="BU429" s="692"/>
      <c r="BV429" s="692"/>
      <c r="BW429" s="692"/>
      <c r="BX429" s="692"/>
      <c r="BY429" s="692"/>
      <c r="BZ429" s="692"/>
      <c r="CA429" s="692"/>
      <c r="CB429" s="692"/>
      <c r="CC429" s="692"/>
      <c r="CD429" s="692"/>
      <c r="CE429" s="692"/>
      <c r="CF429" s="692"/>
      <c r="CG429" s="692"/>
      <c r="CH429" s="692"/>
      <c r="CI429" s="692"/>
      <c r="CJ429" s="692"/>
      <c r="CK429" s="692"/>
      <c r="CL429" s="692"/>
      <c r="CM429" s="692"/>
      <c r="CN429" s="692"/>
      <c r="CO429" s="692"/>
      <c r="CP429" s="692"/>
      <c r="CQ429" s="692"/>
      <c r="CR429" s="692"/>
      <c r="CS429" s="692"/>
      <c r="CT429" s="3"/>
    </row>
    <row r="430" spans="2:98" ht="7.5" customHeight="1" x14ac:dyDescent="0.2">
      <c r="B430" s="307"/>
      <c r="C430" s="307"/>
      <c r="D430" s="692"/>
      <c r="E430" s="692"/>
      <c r="F430" s="692"/>
      <c r="G430" s="692"/>
      <c r="H430" s="692"/>
      <c r="I430" s="692"/>
      <c r="J430" s="692"/>
      <c r="K430" s="692"/>
      <c r="L430" s="692"/>
      <c r="M430" s="692"/>
      <c r="N430" s="692"/>
      <c r="O430" s="692"/>
      <c r="P430" s="692"/>
      <c r="Q430" s="692"/>
      <c r="R430" s="692"/>
      <c r="S430" s="692"/>
      <c r="T430" s="692"/>
      <c r="U430" s="692"/>
      <c r="V430" s="692"/>
      <c r="W430" s="692"/>
      <c r="X430" s="692"/>
      <c r="Y430" s="692"/>
      <c r="Z430" s="692"/>
      <c r="AA430" s="692"/>
      <c r="AB430" s="692"/>
      <c r="AC430" s="692"/>
      <c r="AD430" s="692"/>
      <c r="AE430" s="692"/>
      <c r="AF430" s="692"/>
      <c r="AG430" s="692"/>
      <c r="AH430" s="692"/>
      <c r="AI430" s="692"/>
      <c r="AJ430" s="692"/>
      <c r="AK430" s="692"/>
      <c r="AL430" s="692"/>
      <c r="AM430" s="692"/>
      <c r="AN430" s="692"/>
      <c r="AO430" s="692"/>
      <c r="AP430" s="692"/>
      <c r="AQ430" s="692"/>
      <c r="AR430" s="692"/>
      <c r="AS430" s="692"/>
      <c r="AT430" s="692"/>
      <c r="AU430" s="692"/>
      <c r="AV430" s="692"/>
      <c r="AW430" s="692"/>
      <c r="AX430" s="692"/>
      <c r="AY430" s="692"/>
      <c r="AZ430" s="692"/>
      <c r="BA430" s="692"/>
      <c r="BB430" s="692"/>
      <c r="BC430" s="692"/>
      <c r="BD430" s="692"/>
      <c r="BE430" s="692"/>
      <c r="BF430" s="692"/>
      <c r="BG430" s="692"/>
      <c r="BH430" s="692"/>
      <c r="BI430" s="692"/>
      <c r="BJ430" s="692"/>
      <c r="BK430" s="692"/>
      <c r="BL430" s="692"/>
      <c r="BM430" s="692"/>
      <c r="BN430" s="692"/>
      <c r="BO430" s="692"/>
      <c r="BP430" s="692"/>
      <c r="BQ430" s="692"/>
      <c r="BR430" s="692"/>
      <c r="BS430" s="692"/>
      <c r="BT430" s="692"/>
      <c r="BU430" s="692"/>
      <c r="BV430" s="692"/>
      <c r="BW430" s="692"/>
      <c r="BX430" s="692"/>
      <c r="BY430" s="692"/>
      <c r="BZ430" s="692"/>
      <c r="CA430" s="692"/>
      <c r="CB430" s="692"/>
      <c r="CC430" s="692"/>
      <c r="CD430" s="692"/>
      <c r="CE430" s="692"/>
      <c r="CF430" s="692"/>
      <c r="CG430" s="692"/>
      <c r="CH430" s="692"/>
      <c r="CI430" s="692"/>
      <c r="CJ430" s="692"/>
      <c r="CK430" s="692"/>
      <c r="CL430" s="692"/>
      <c r="CM430" s="692"/>
      <c r="CN430" s="692"/>
      <c r="CO430" s="692"/>
      <c r="CP430" s="692"/>
      <c r="CQ430" s="692"/>
      <c r="CR430" s="692"/>
      <c r="CS430" s="692"/>
      <c r="CT430" s="3"/>
    </row>
    <row r="431" spans="2:98" ht="7.5" customHeight="1" x14ac:dyDescent="0.2">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c r="AU431" s="45"/>
      <c r="AV431" s="45"/>
      <c r="AW431" s="45"/>
      <c r="AX431" s="45"/>
      <c r="AY431" s="45"/>
      <c r="AZ431" s="45"/>
      <c r="BA431" s="45"/>
      <c r="BB431" s="45"/>
      <c r="BC431" s="45"/>
      <c r="BD431" s="45"/>
      <c r="BE431" s="45"/>
      <c r="BF431" s="45"/>
      <c r="BG431" s="45"/>
      <c r="BH431" s="45"/>
      <c r="BI431" s="45"/>
      <c r="BJ431" s="45"/>
      <c r="BK431" s="45"/>
      <c r="BL431" s="45"/>
      <c r="BM431" s="45"/>
      <c r="BN431" s="45"/>
      <c r="BO431" s="45"/>
      <c r="BP431" s="45"/>
      <c r="BQ431" s="45"/>
      <c r="BR431" s="45"/>
      <c r="BS431" s="45"/>
      <c r="BT431" s="45"/>
      <c r="BU431" s="45"/>
      <c r="BV431" s="45"/>
      <c r="BW431" s="45"/>
      <c r="BX431" s="45"/>
      <c r="BY431" s="45"/>
      <c r="BZ431" s="45"/>
      <c r="CA431" s="45"/>
      <c r="CB431" s="45"/>
      <c r="CC431" s="45"/>
      <c r="CD431" s="45"/>
      <c r="CE431" s="45"/>
      <c r="CF431" s="45"/>
      <c r="CG431" s="45"/>
      <c r="CH431" s="45"/>
      <c r="CI431" s="45"/>
      <c r="CJ431" s="45"/>
      <c r="CK431" s="45"/>
      <c r="CL431" s="45"/>
      <c r="CM431" s="45"/>
      <c r="CN431" s="45"/>
      <c r="CO431" s="45"/>
      <c r="CP431" s="45"/>
      <c r="CQ431" s="45"/>
      <c r="CR431" s="45"/>
      <c r="CS431" s="45"/>
      <c r="CT431" s="3"/>
    </row>
    <row r="432" spans="2:98" ht="7.5" customHeight="1" thickBot="1" x14ac:dyDescent="0.25">
      <c r="CT432" s="3"/>
    </row>
    <row r="433" spans="1:98" ht="7.5" customHeight="1" x14ac:dyDescent="0.2">
      <c r="B433" s="411" t="s">
        <v>1</v>
      </c>
      <c r="C433" s="412"/>
      <c r="D433" s="412"/>
      <c r="E433" s="412"/>
      <c r="F433" s="412"/>
      <c r="G433" s="412"/>
      <c r="H433" s="412"/>
      <c r="I433" s="412"/>
      <c r="J433" s="412"/>
      <c r="K433" s="412"/>
      <c r="L433" s="412"/>
      <c r="M433" s="412"/>
      <c r="N433" s="412"/>
      <c r="O433" s="413"/>
      <c r="P433" s="417" t="str">
        <f>P26&amp;""</f>
        <v>　　</v>
      </c>
      <c r="Q433" s="418"/>
      <c r="R433" s="418"/>
      <c r="S433" s="418"/>
      <c r="T433" s="418"/>
      <c r="U433" s="418"/>
      <c r="V433" s="418"/>
      <c r="W433" s="418"/>
      <c r="X433" s="418"/>
      <c r="Y433" s="418"/>
      <c r="Z433" s="418"/>
      <c r="AA433" s="418"/>
      <c r="AB433" s="418"/>
      <c r="AC433" s="418"/>
      <c r="AD433" s="418"/>
      <c r="AE433" s="418"/>
      <c r="AF433" s="418"/>
      <c r="AG433" s="418"/>
      <c r="AH433" s="418"/>
      <c r="AI433" s="418"/>
      <c r="AJ433" s="418"/>
      <c r="AK433" s="418"/>
      <c r="AL433" s="418"/>
      <c r="AM433" s="418"/>
      <c r="AN433" s="418"/>
      <c r="AO433" s="418"/>
      <c r="AP433" s="418"/>
      <c r="AQ433" s="418"/>
      <c r="AR433" s="418"/>
      <c r="AS433" s="418"/>
      <c r="AT433" s="418"/>
      <c r="AU433" s="418"/>
      <c r="AV433" s="418"/>
      <c r="AW433" s="418"/>
      <c r="AX433" s="418"/>
      <c r="AY433" s="418"/>
      <c r="AZ433" s="418"/>
      <c r="BA433" s="418"/>
      <c r="BB433" s="418"/>
      <c r="BC433" s="418"/>
      <c r="BD433" s="418"/>
      <c r="BE433" s="418"/>
      <c r="BF433" s="418"/>
      <c r="BG433" s="418"/>
      <c r="BH433" s="418"/>
      <c r="BI433" s="418"/>
      <c r="BJ433" s="418"/>
      <c r="BK433" s="418"/>
      <c r="BL433" s="418"/>
      <c r="BM433" s="418"/>
      <c r="BN433" s="418"/>
      <c r="BO433" s="418"/>
      <c r="BP433" s="418"/>
      <c r="BQ433" s="418"/>
      <c r="BR433" s="418"/>
      <c r="BS433" s="418"/>
      <c r="BT433" s="418"/>
      <c r="BU433" s="418"/>
      <c r="BV433" s="418"/>
      <c r="BW433" s="418"/>
      <c r="BX433" s="418"/>
      <c r="BY433" s="418"/>
      <c r="BZ433" s="418"/>
      <c r="CA433" s="418"/>
      <c r="CB433" s="418"/>
      <c r="CC433" s="418"/>
      <c r="CD433" s="418"/>
      <c r="CE433" s="418"/>
      <c r="CF433" s="418"/>
      <c r="CG433" s="418"/>
      <c r="CH433" s="418"/>
      <c r="CI433" s="418"/>
      <c r="CJ433" s="418"/>
      <c r="CK433" s="418"/>
      <c r="CL433" s="418"/>
      <c r="CM433" s="418"/>
      <c r="CN433" s="418"/>
      <c r="CO433" s="418"/>
      <c r="CP433" s="418"/>
      <c r="CQ433" s="418"/>
      <c r="CR433" s="418"/>
      <c r="CS433" s="419"/>
      <c r="CT433" s="3"/>
    </row>
    <row r="434" spans="1:98" ht="7.5" customHeight="1" x14ac:dyDescent="0.2">
      <c r="B434" s="414"/>
      <c r="C434" s="415"/>
      <c r="D434" s="415"/>
      <c r="E434" s="415"/>
      <c r="F434" s="415"/>
      <c r="G434" s="415"/>
      <c r="H434" s="415"/>
      <c r="I434" s="415"/>
      <c r="J434" s="415"/>
      <c r="K434" s="415"/>
      <c r="L434" s="415"/>
      <c r="M434" s="415"/>
      <c r="N434" s="415"/>
      <c r="O434" s="416"/>
      <c r="P434" s="420"/>
      <c r="Q434" s="421"/>
      <c r="R434" s="421"/>
      <c r="S434" s="421"/>
      <c r="T434" s="421"/>
      <c r="U434" s="421"/>
      <c r="V434" s="421"/>
      <c r="W434" s="421"/>
      <c r="X434" s="421"/>
      <c r="Y434" s="421"/>
      <c r="Z434" s="421"/>
      <c r="AA434" s="421"/>
      <c r="AB434" s="421"/>
      <c r="AC434" s="421"/>
      <c r="AD434" s="421"/>
      <c r="AE434" s="421"/>
      <c r="AF434" s="421"/>
      <c r="AG434" s="421"/>
      <c r="AH434" s="421"/>
      <c r="AI434" s="421"/>
      <c r="AJ434" s="421"/>
      <c r="AK434" s="421"/>
      <c r="AL434" s="421"/>
      <c r="AM434" s="421"/>
      <c r="AN434" s="421"/>
      <c r="AO434" s="421"/>
      <c r="AP434" s="421"/>
      <c r="AQ434" s="421"/>
      <c r="AR434" s="421"/>
      <c r="AS434" s="421"/>
      <c r="AT434" s="421"/>
      <c r="AU434" s="421"/>
      <c r="AV434" s="421"/>
      <c r="AW434" s="421"/>
      <c r="AX434" s="421"/>
      <c r="AY434" s="421"/>
      <c r="AZ434" s="421"/>
      <c r="BA434" s="421"/>
      <c r="BB434" s="421"/>
      <c r="BC434" s="421"/>
      <c r="BD434" s="421"/>
      <c r="BE434" s="421"/>
      <c r="BF434" s="421"/>
      <c r="BG434" s="421"/>
      <c r="BH434" s="421"/>
      <c r="BI434" s="421"/>
      <c r="BJ434" s="421"/>
      <c r="BK434" s="421"/>
      <c r="BL434" s="421"/>
      <c r="BM434" s="421"/>
      <c r="BN434" s="421"/>
      <c r="BO434" s="421"/>
      <c r="BP434" s="421"/>
      <c r="BQ434" s="421"/>
      <c r="BR434" s="421"/>
      <c r="BS434" s="421"/>
      <c r="BT434" s="421"/>
      <c r="BU434" s="421"/>
      <c r="BV434" s="421"/>
      <c r="BW434" s="421"/>
      <c r="BX434" s="421"/>
      <c r="BY434" s="421"/>
      <c r="BZ434" s="421"/>
      <c r="CA434" s="421"/>
      <c r="CB434" s="421"/>
      <c r="CC434" s="421"/>
      <c r="CD434" s="421"/>
      <c r="CE434" s="421"/>
      <c r="CF434" s="421"/>
      <c r="CG434" s="421"/>
      <c r="CH434" s="421"/>
      <c r="CI434" s="421"/>
      <c r="CJ434" s="421"/>
      <c r="CK434" s="421"/>
      <c r="CL434" s="421"/>
      <c r="CM434" s="421"/>
      <c r="CN434" s="421"/>
      <c r="CO434" s="421"/>
      <c r="CP434" s="421"/>
      <c r="CQ434" s="421"/>
      <c r="CR434" s="421"/>
      <c r="CS434" s="422"/>
      <c r="CT434" s="3"/>
    </row>
    <row r="435" spans="1:98" ht="7.5" customHeight="1" x14ac:dyDescent="0.2">
      <c r="B435" s="423" t="s">
        <v>2</v>
      </c>
      <c r="C435" s="424"/>
      <c r="D435" s="424"/>
      <c r="E435" s="424"/>
      <c r="F435" s="424"/>
      <c r="G435" s="424"/>
      <c r="H435" s="424"/>
      <c r="I435" s="424"/>
      <c r="J435" s="424"/>
      <c r="K435" s="424"/>
      <c r="L435" s="424"/>
      <c r="M435" s="424"/>
      <c r="N435" s="424"/>
      <c r="O435" s="425"/>
      <c r="P435" s="429" t="s">
        <v>3</v>
      </c>
      <c r="Q435" s="429"/>
      <c r="R435" s="429"/>
      <c r="S435" s="431" t="str">
        <f>S28&amp;""</f>
        <v/>
      </c>
      <c r="T435" s="431"/>
      <c r="U435" s="431"/>
      <c r="V435" s="431"/>
      <c r="W435" s="431"/>
      <c r="X435" s="429" t="s">
        <v>4</v>
      </c>
      <c r="Y435" s="429"/>
      <c r="Z435" s="429"/>
      <c r="AA435" s="431" t="str">
        <f>AA28&amp;""</f>
        <v/>
      </c>
      <c r="AB435" s="431"/>
      <c r="AC435" s="431"/>
      <c r="AD435" s="431"/>
      <c r="AE435" s="431"/>
      <c r="AF435" s="431"/>
      <c r="AG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1"/>
      <c r="BN435" s="1"/>
      <c r="BO435" s="431" t="s">
        <v>5</v>
      </c>
      <c r="BP435" s="431"/>
      <c r="BQ435" s="431"/>
      <c r="BR435" s="431"/>
      <c r="BS435" s="441" t="str">
        <f>BS28&amp;""</f>
        <v/>
      </c>
      <c r="BT435" s="441"/>
      <c r="BU435" s="441"/>
      <c r="BV435" s="441"/>
      <c r="BW435" s="441"/>
      <c r="BX435" s="441"/>
      <c r="BY435" s="441"/>
      <c r="BZ435" s="441"/>
      <c r="CA435" s="441"/>
      <c r="CB435" s="441"/>
      <c r="CC435" s="441"/>
      <c r="CD435" s="441"/>
      <c r="CE435" s="441"/>
      <c r="CF435" s="441"/>
      <c r="CG435" s="441"/>
      <c r="CH435" s="441"/>
      <c r="CI435" s="441"/>
      <c r="CJ435" s="441"/>
      <c r="CK435" s="441"/>
      <c r="CL435" s="441"/>
      <c r="CM435" s="441"/>
      <c r="CN435" s="441"/>
      <c r="CO435" s="441"/>
      <c r="CP435" s="441"/>
      <c r="CQ435" s="441"/>
      <c r="CR435" s="441"/>
      <c r="CS435" s="442"/>
      <c r="CT435" s="3"/>
    </row>
    <row r="436" spans="1:98" ht="7.5" customHeight="1" x14ac:dyDescent="0.2">
      <c r="B436" s="423"/>
      <c r="C436" s="424"/>
      <c r="D436" s="424"/>
      <c r="E436" s="424"/>
      <c r="F436" s="424"/>
      <c r="G436" s="424"/>
      <c r="H436" s="424"/>
      <c r="I436" s="424"/>
      <c r="J436" s="424"/>
      <c r="K436" s="424"/>
      <c r="L436" s="424"/>
      <c r="M436" s="424"/>
      <c r="N436" s="424"/>
      <c r="O436" s="425"/>
      <c r="P436" s="430"/>
      <c r="Q436" s="430"/>
      <c r="R436" s="430"/>
      <c r="S436" s="331"/>
      <c r="T436" s="331"/>
      <c r="U436" s="331"/>
      <c r="V436" s="331"/>
      <c r="W436" s="331"/>
      <c r="X436" s="430"/>
      <c r="Y436" s="430"/>
      <c r="Z436" s="430"/>
      <c r="AA436" s="331"/>
      <c r="AB436" s="331"/>
      <c r="AC436" s="331"/>
      <c r="AD436" s="331"/>
      <c r="AE436" s="331"/>
      <c r="AF436" s="331"/>
      <c r="AG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1"/>
      <c r="BN436" s="1"/>
      <c r="BO436" s="331"/>
      <c r="BP436" s="331"/>
      <c r="BQ436" s="331"/>
      <c r="BR436" s="331"/>
      <c r="BS436" s="443"/>
      <c r="BT436" s="443"/>
      <c r="BU436" s="443"/>
      <c r="BV436" s="443"/>
      <c r="BW436" s="443"/>
      <c r="BX436" s="443"/>
      <c r="BY436" s="443"/>
      <c r="BZ436" s="443"/>
      <c r="CA436" s="443"/>
      <c r="CB436" s="443"/>
      <c r="CC436" s="443"/>
      <c r="CD436" s="443"/>
      <c r="CE436" s="443"/>
      <c r="CF436" s="443"/>
      <c r="CG436" s="443"/>
      <c r="CH436" s="443"/>
      <c r="CI436" s="443"/>
      <c r="CJ436" s="443"/>
      <c r="CK436" s="443"/>
      <c r="CL436" s="443"/>
      <c r="CM436" s="443"/>
      <c r="CN436" s="443"/>
      <c r="CO436" s="443"/>
      <c r="CP436" s="443"/>
      <c r="CQ436" s="443"/>
      <c r="CR436" s="443"/>
      <c r="CS436" s="444"/>
      <c r="CT436" s="3"/>
    </row>
    <row r="437" spans="1:98" ht="7.5" customHeight="1" x14ac:dyDescent="0.2">
      <c r="B437" s="423"/>
      <c r="C437" s="424"/>
      <c r="D437" s="424"/>
      <c r="E437" s="424"/>
      <c r="F437" s="424"/>
      <c r="G437" s="424"/>
      <c r="H437" s="424"/>
      <c r="I437" s="424"/>
      <c r="J437" s="424"/>
      <c r="K437" s="424"/>
      <c r="L437" s="424"/>
      <c r="M437" s="424"/>
      <c r="N437" s="424"/>
      <c r="O437" s="425"/>
      <c r="P437" s="430"/>
      <c r="Q437" s="430"/>
      <c r="R437" s="430"/>
      <c r="S437" s="331"/>
      <c r="T437" s="331"/>
      <c r="U437" s="331"/>
      <c r="V437" s="331"/>
      <c r="W437" s="331"/>
      <c r="X437" s="430"/>
      <c r="Y437" s="430"/>
      <c r="Z437" s="430"/>
      <c r="AA437" s="331"/>
      <c r="AB437" s="331"/>
      <c r="AC437" s="331"/>
      <c r="AD437" s="331"/>
      <c r="AE437" s="331"/>
      <c r="AF437" s="331"/>
      <c r="AG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1"/>
      <c r="BN437" s="1"/>
      <c r="BO437" s="331"/>
      <c r="BP437" s="331"/>
      <c r="BQ437" s="331"/>
      <c r="BR437" s="331"/>
      <c r="BS437" s="443"/>
      <c r="BT437" s="443"/>
      <c r="BU437" s="443"/>
      <c r="BV437" s="443"/>
      <c r="BW437" s="443"/>
      <c r="BX437" s="443"/>
      <c r="BY437" s="443"/>
      <c r="BZ437" s="443"/>
      <c r="CA437" s="443"/>
      <c r="CB437" s="443"/>
      <c r="CC437" s="443"/>
      <c r="CD437" s="443"/>
      <c r="CE437" s="443"/>
      <c r="CF437" s="443"/>
      <c r="CG437" s="443"/>
      <c r="CH437" s="443"/>
      <c r="CI437" s="443"/>
      <c r="CJ437" s="443"/>
      <c r="CK437" s="443"/>
      <c r="CL437" s="443"/>
      <c r="CM437" s="443"/>
      <c r="CN437" s="443"/>
      <c r="CO437" s="443"/>
      <c r="CP437" s="443"/>
      <c r="CQ437" s="443"/>
      <c r="CR437" s="443"/>
      <c r="CS437" s="444"/>
      <c r="CT437" s="3"/>
    </row>
    <row r="438" spans="1:98" ht="7.5" customHeight="1" x14ac:dyDescent="0.2">
      <c r="B438" s="423"/>
      <c r="C438" s="424"/>
      <c r="D438" s="424"/>
      <c r="E438" s="424"/>
      <c r="F438" s="424"/>
      <c r="G438" s="424"/>
      <c r="H438" s="424"/>
      <c r="I438" s="424"/>
      <c r="J438" s="424"/>
      <c r="K438" s="424"/>
      <c r="L438" s="424"/>
      <c r="M438" s="424"/>
      <c r="N438" s="424"/>
      <c r="O438" s="425"/>
      <c r="P438" s="645" t="str">
        <f>P31&amp;""</f>
        <v>　　</v>
      </c>
      <c r="Q438" s="646"/>
      <c r="R438" s="646"/>
      <c r="S438" s="646"/>
      <c r="T438" s="646"/>
      <c r="U438" s="646"/>
      <c r="V438" s="646"/>
      <c r="W438" s="646"/>
      <c r="X438" s="646"/>
      <c r="Y438" s="646"/>
      <c r="Z438" s="646"/>
      <c r="AA438" s="646"/>
      <c r="AB438" s="646"/>
      <c r="AC438" s="646"/>
      <c r="AD438" s="646"/>
      <c r="AE438" s="646"/>
      <c r="AF438" s="646"/>
      <c r="AG438" s="646"/>
      <c r="AH438" s="646"/>
      <c r="AI438" s="646"/>
      <c r="AJ438" s="646"/>
      <c r="AK438" s="646"/>
      <c r="AL438" s="646"/>
      <c r="AM438" s="646"/>
      <c r="AN438" s="646"/>
      <c r="AO438" s="646"/>
      <c r="AP438" s="646"/>
      <c r="AQ438" s="646"/>
      <c r="AR438" s="646"/>
      <c r="AS438" s="646"/>
      <c r="AT438" s="646"/>
      <c r="AU438" s="646"/>
      <c r="AV438" s="646"/>
      <c r="AW438" s="646"/>
      <c r="AX438" s="646"/>
      <c r="AY438" s="646"/>
      <c r="AZ438" s="646"/>
      <c r="BA438" s="646"/>
      <c r="BB438" s="646"/>
      <c r="BC438" s="646"/>
      <c r="BD438" s="646"/>
      <c r="BE438" s="646"/>
      <c r="BF438" s="646"/>
      <c r="BG438" s="646"/>
      <c r="BH438" s="646"/>
      <c r="BI438" s="646"/>
      <c r="BJ438" s="646"/>
      <c r="BK438" s="646"/>
      <c r="BL438" s="646"/>
      <c r="BM438" s="646"/>
      <c r="BN438" s="646"/>
      <c r="BO438" s="646"/>
      <c r="BP438" s="646"/>
      <c r="BQ438" s="646"/>
      <c r="BR438" s="646"/>
      <c r="BS438" s="646"/>
      <c r="BT438" s="646"/>
      <c r="BU438" s="646"/>
      <c r="BV438" s="646"/>
      <c r="BW438" s="646"/>
      <c r="BX438" s="646"/>
      <c r="BY438" s="646"/>
      <c r="BZ438" s="646"/>
      <c r="CA438" s="646"/>
      <c r="CB438" s="646"/>
      <c r="CC438" s="646"/>
      <c r="CD438" s="646"/>
      <c r="CE438" s="646"/>
      <c r="CF438" s="646"/>
      <c r="CG438" s="646"/>
      <c r="CH438" s="646"/>
      <c r="CI438" s="646"/>
      <c r="CJ438" s="646"/>
      <c r="CK438" s="646"/>
      <c r="CL438" s="646"/>
      <c r="CM438" s="646"/>
      <c r="CN438" s="646"/>
      <c r="CO438" s="646"/>
      <c r="CP438" s="646"/>
      <c r="CQ438" s="646"/>
      <c r="CR438" s="646"/>
      <c r="CS438" s="647"/>
    </row>
    <row r="439" spans="1:98" ht="7.5" customHeight="1" x14ac:dyDescent="0.2">
      <c r="B439" s="423"/>
      <c r="C439" s="424"/>
      <c r="D439" s="424"/>
      <c r="E439" s="424"/>
      <c r="F439" s="424"/>
      <c r="G439" s="424"/>
      <c r="H439" s="424"/>
      <c r="I439" s="424"/>
      <c r="J439" s="424"/>
      <c r="K439" s="424"/>
      <c r="L439" s="424"/>
      <c r="M439" s="424"/>
      <c r="N439" s="424"/>
      <c r="O439" s="425"/>
      <c r="P439" s="645"/>
      <c r="Q439" s="646"/>
      <c r="R439" s="646"/>
      <c r="S439" s="646"/>
      <c r="T439" s="646"/>
      <c r="U439" s="646"/>
      <c r="V439" s="646"/>
      <c r="W439" s="646"/>
      <c r="X439" s="646"/>
      <c r="Y439" s="646"/>
      <c r="Z439" s="646"/>
      <c r="AA439" s="646"/>
      <c r="AB439" s="646"/>
      <c r="AC439" s="646"/>
      <c r="AD439" s="646"/>
      <c r="AE439" s="646"/>
      <c r="AF439" s="646"/>
      <c r="AG439" s="646"/>
      <c r="AH439" s="646"/>
      <c r="AI439" s="646"/>
      <c r="AJ439" s="646"/>
      <c r="AK439" s="646"/>
      <c r="AL439" s="646"/>
      <c r="AM439" s="646"/>
      <c r="AN439" s="646"/>
      <c r="AO439" s="646"/>
      <c r="AP439" s="646"/>
      <c r="AQ439" s="646"/>
      <c r="AR439" s="646"/>
      <c r="AS439" s="646"/>
      <c r="AT439" s="646"/>
      <c r="AU439" s="646"/>
      <c r="AV439" s="646"/>
      <c r="AW439" s="646"/>
      <c r="AX439" s="646"/>
      <c r="AY439" s="646"/>
      <c r="AZ439" s="646"/>
      <c r="BA439" s="646"/>
      <c r="BB439" s="646"/>
      <c r="BC439" s="646"/>
      <c r="BD439" s="646"/>
      <c r="BE439" s="646"/>
      <c r="BF439" s="646"/>
      <c r="BG439" s="646"/>
      <c r="BH439" s="646"/>
      <c r="BI439" s="646"/>
      <c r="BJ439" s="646"/>
      <c r="BK439" s="646"/>
      <c r="BL439" s="646"/>
      <c r="BM439" s="646"/>
      <c r="BN439" s="646"/>
      <c r="BO439" s="646"/>
      <c r="BP439" s="646"/>
      <c r="BQ439" s="646"/>
      <c r="BR439" s="646"/>
      <c r="BS439" s="646"/>
      <c r="BT439" s="646"/>
      <c r="BU439" s="646"/>
      <c r="BV439" s="646"/>
      <c r="BW439" s="646"/>
      <c r="BX439" s="646"/>
      <c r="BY439" s="646"/>
      <c r="BZ439" s="646"/>
      <c r="CA439" s="646"/>
      <c r="CB439" s="646"/>
      <c r="CC439" s="646"/>
      <c r="CD439" s="646"/>
      <c r="CE439" s="646"/>
      <c r="CF439" s="646"/>
      <c r="CG439" s="646"/>
      <c r="CH439" s="646"/>
      <c r="CI439" s="646"/>
      <c r="CJ439" s="646"/>
      <c r="CK439" s="646"/>
      <c r="CL439" s="646"/>
      <c r="CM439" s="646"/>
      <c r="CN439" s="646"/>
      <c r="CO439" s="646"/>
      <c r="CP439" s="646"/>
      <c r="CQ439" s="646"/>
      <c r="CR439" s="646"/>
      <c r="CS439" s="647"/>
    </row>
    <row r="440" spans="1:98" ht="7.5" customHeight="1" x14ac:dyDescent="0.2">
      <c r="B440" s="423"/>
      <c r="C440" s="424"/>
      <c r="D440" s="424"/>
      <c r="E440" s="424"/>
      <c r="F440" s="424"/>
      <c r="G440" s="424"/>
      <c r="H440" s="424"/>
      <c r="I440" s="424"/>
      <c r="J440" s="424"/>
      <c r="K440" s="424"/>
      <c r="L440" s="424"/>
      <c r="M440" s="424"/>
      <c r="N440" s="424"/>
      <c r="O440" s="425"/>
      <c r="P440" s="645"/>
      <c r="Q440" s="646"/>
      <c r="R440" s="646"/>
      <c r="S440" s="646"/>
      <c r="T440" s="646"/>
      <c r="U440" s="646"/>
      <c r="V440" s="646"/>
      <c r="W440" s="646"/>
      <c r="X440" s="646"/>
      <c r="Y440" s="646"/>
      <c r="Z440" s="646"/>
      <c r="AA440" s="646"/>
      <c r="AB440" s="646"/>
      <c r="AC440" s="646"/>
      <c r="AD440" s="646"/>
      <c r="AE440" s="646"/>
      <c r="AF440" s="646"/>
      <c r="AG440" s="646"/>
      <c r="AH440" s="646"/>
      <c r="AI440" s="646"/>
      <c r="AJ440" s="646"/>
      <c r="AK440" s="646"/>
      <c r="AL440" s="646"/>
      <c r="AM440" s="646"/>
      <c r="AN440" s="646"/>
      <c r="AO440" s="646"/>
      <c r="AP440" s="646"/>
      <c r="AQ440" s="646"/>
      <c r="AR440" s="646"/>
      <c r="AS440" s="646"/>
      <c r="AT440" s="646"/>
      <c r="AU440" s="646"/>
      <c r="AV440" s="646"/>
      <c r="AW440" s="646"/>
      <c r="AX440" s="646"/>
      <c r="AY440" s="646"/>
      <c r="AZ440" s="646"/>
      <c r="BA440" s="646"/>
      <c r="BB440" s="646"/>
      <c r="BC440" s="646"/>
      <c r="BD440" s="646"/>
      <c r="BE440" s="646"/>
      <c r="BF440" s="646"/>
      <c r="BG440" s="646"/>
      <c r="BH440" s="646"/>
      <c r="BI440" s="646"/>
      <c r="BJ440" s="646"/>
      <c r="BK440" s="646"/>
      <c r="BL440" s="646"/>
      <c r="BM440" s="646"/>
      <c r="BN440" s="646"/>
      <c r="BO440" s="646"/>
      <c r="BP440" s="646"/>
      <c r="BQ440" s="646"/>
      <c r="BR440" s="646"/>
      <c r="BS440" s="646"/>
      <c r="BT440" s="646"/>
      <c r="BU440" s="646"/>
      <c r="BV440" s="646"/>
      <c r="BW440" s="646"/>
      <c r="BX440" s="646"/>
      <c r="BY440" s="646"/>
      <c r="BZ440" s="646"/>
      <c r="CA440" s="646"/>
      <c r="CB440" s="646"/>
      <c r="CC440" s="646"/>
      <c r="CD440" s="646"/>
      <c r="CE440" s="646"/>
      <c r="CF440" s="646"/>
      <c r="CG440" s="646"/>
      <c r="CH440" s="646"/>
      <c r="CI440" s="646"/>
      <c r="CJ440" s="646"/>
      <c r="CK440" s="646"/>
      <c r="CL440" s="646"/>
      <c r="CM440" s="646"/>
      <c r="CN440" s="646"/>
      <c r="CO440" s="646"/>
      <c r="CP440" s="646"/>
      <c r="CQ440" s="646"/>
      <c r="CR440" s="646"/>
      <c r="CS440" s="647"/>
    </row>
    <row r="441" spans="1:98" ht="7.5" customHeight="1" thickBot="1" x14ac:dyDescent="0.25">
      <c r="B441" s="426"/>
      <c r="C441" s="427"/>
      <c r="D441" s="427"/>
      <c r="E441" s="427"/>
      <c r="F441" s="427"/>
      <c r="G441" s="427"/>
      <c r="H441" s="427"/>
      <c r="I441" s="427"/>
      <c r="J441" s="427"/>
      <c r="K441" s="427"/>
      <c r="L441" s="427"/>
      <c r="M441" s="427"/>
      <c r="N441" s="427"/>
      <c r="O441" s="428"/>
      <c r="P441" s="648"/>
      <c r="Q441" s="649"/>
      <c r="R441" s="649"/>
      <c r="S441" s="649"/>
      <c r="T441" s="649"/>
      <c r="U441" s="649"/>
      <c r="V441" s="649"/>
      <c r="W441" s="649"/>
      <c r="X441" s="649"/>
      <c r="Y441" s="649"/>
      <c r="Z441" s="649"/>
      <c r="AA441" s="649"/>
      <c r="AB441" s="649"/>
      <c r="AC441" s="649"/>
      <c r="AD441" s="649"/>
      <c r="AE441" s="649"/>
      <c r="AF441" s="649"/>
      <c r="AG441" s="649"/>
      <c r="AH441" s="649"/>
      <c r="AI441" s="649"/>
      <c r="AJ441" s="649"/>
      <c r="AK441" s="649"/>
      <c r="AL441" s="649"/>
      <c r="AM441" s="649"/>
      <c r="AN441" s="649"/>
      <c r="AO441" s="649"/>
      <c r="AP441" s="649"/>
      <c r="AQ441" s="649"/>
      <c r="AR441" s="649"/>
      <c r="AS441" s="649"/>
      <c r="AT441" s="649"/>
      <c r="AU441" s="649"/>
      <c r="AV441" s="649"/>
      <c r="AW441" s="649"/>
      <c r="AX441" s="649"/>
      <c r="AY441" s="649"/>
      <c r="AZ441" s="649"/>
      <c r="BA441" s="649"/>
      <c r="BB441" s="649"/>
      <c r="BC441" s="649"/>
      <c r="BD441" s="649"/>
      <c r="BE441" s="649"/>
      <c r="BF441" s="649"/>
      <c r="BG441" s="649"/>
      <c r="BH441" s="649"/>
      <c r="BI441" s="649"/>
      <c r="BJ441" s="649"/>
      <c r="BK441" s="649"/>
      <c r="BL441" s="649"/>
      <c r="BM441" s="649"/>
      <c r="BN441" s="649"/>
      <c r="BO441" s="649"/>
      <c r="BP441" s="649"/>
      <c r="BQ441" s="649"/>
      <c r="BR441" s="649"/>
      <c r="BS441" s="649"/>
      <c r="BT441" s="649"/>
      <c r="BU441" s="649"/>
      <c r="BV441" s="649"/>
      <c r="BW441" s="649"/>
      <c r="BX441" s="649"/>
      <c r="BY441" s="649"/>
      <c r="BZ441" s="649"/>
      <c r="CA441" s="649"/>
      <c r="CB441" s="649"/>
      <c r="CC441" s="649"/>
      <c r="CD441" s="649"/>
      <c r="CE441" s="649"/>
      <c r="CF441" s="649"/>
      <c r="CG441" s="649"/>
      <c r="CH441" s="649"/>
      <c r="CI441" s="649"/>
      <c r="CJ441" s="649"/>
      <c r="CK441" s="649"/>
      <c r="CL441" s="649"/>
      <c r="CM441" s="649"/>
      <c r="CN441" s="649"/>
      <c r="CO441" s="649"/>
      <c r="CP441" s="649"/>
      <c r="CQ441" s="649"/>
      <c r="CR441" s="649"/>
      <c r="CS441" s="650"/>
    </row>
    <row r="442" spans="1:98" ht="7.5" customHeight="1" x14ac:dyDescent="0.2">
      <c r="B442" s="308" t="s">
        <v>1</v>
      </c>
      <c r="C442" s="309"/>
      <c r="D442" s="309"/>
      <c r="E442" s="309"/>
      <c r="F442" s="309"/>
      <c r="G442" s="309"/>
      <c r="H442" s="309"/>
      <c r="I442" s="309"/>
      <c r="J442" s="309"/>
      <c r="K442" s="309"/>
      <c r="L442" s="309"/>
      <c r="M442" s="309"/>
      <c r="N442" s="309"/>
      <c r="O442" s="310"/>
      <c r="P442" s="311" t="str">
        <f>P35&amp;""</f>
        <v/>
      </c>
      <c r="Q442" s="312"/>
      <c r="R442" s="312"/>
      <c r="S442" s="312"/>
      <c r="T442" s="312"/>
      <c r="U442" s="312"/>
      <c r="V442" s="312"/>
      <c r="W442" s="312"/>
      <c r="X442" s="312"/>
      <c r="Y442" s="312"/>
      <c r="Z442" s="312"/>
      <c r="AA442" s="312"/>
      <c r="AB442" s="312"/>
      <c r="AC442" s="312"/>
      <c r="AD442" s="312"/>
      <c r="AE442" s="312"/>
      <c r="AF442" s="312"/>
      <c r="AG442" s="312"/>
      <c r="AH442" s="312"/>
      <c r="AI442" s="312"/>
      <c r="AJ442" s="312"/>
      <c r="AK442" s="312"/>
      <c r="AL442" s="312"/>
      <c r="AM442" s="312"/>
      <c r="AN442" s="312"/>
      <c r="AO442" s="312"/>
      <c r="AP442" s="312"/>
      <c r="AQ442" s="312"/>
      <c r="AR442" s="312"/>
      <c r="AS442" s="312"/>
      <c r="AT442" s="312"/>
      <c r="AU442" s="312"/>
      <c r="AV442" s="312"/>
      <c r="AW442" s="312"/>
      <c r="AX442" s="312"/>
      <c r="AY442" s="312"/>
      <c r="AZ442" s="312"/>
      <c r="BA442" s="312"/>
      <c r="BB442" s="312"/>
      <c r="BC442" s="312"/>
      <c r="BD442" s="312"/>
      <c r="BE442" s="312"/>
      <c r="BF442" s="312"/>
      <c r="BG442" s="312"/>
      <c r="BH442" s="312"/>
      <c r="BI442" s="312"/>
      <c r="BJ442" s="312"/>
      <c r="BK442" s="312"/>
      <c r="BL442" s="312"/>
      <c r="BM442" s="313"/>
      <c r="BN442" s="42"/>
      <c r="BO442" s="43"/>
      <c r="BP442" s="43"/>
      <c r="BQ442" s="43"/>
      <c r="BR442" s="43"/>
      <c r="BS442" s="43"/>
      <c r="BT442" s="43"/>
      <c r="BU442" s="43"/>
      <c r="BV442" s="43"/>
      <c r="BW442" s="43"/>
      <c r="BX442" s="43"/>
      <c r="BY442" s="43"/>
      <c r="BZ442" s="43"/>
      <c r="CA442" s="43"/>
      <c r="CB442" s="43"/>
      <c r="CC442" s="43"/>
      <c r="CD442" s="43"/>
      <c r="CE442" s="43"/>
      <c r="CF442" s="43"/>
      <c r="CG442" s="43"/>
      <c r="CH442" s="43"/>
      <c r="CI442" s="43"/>
      <c r="CJ442" s="43"/>
      <c r="CK442" s="43"/>
      <c r="CL442" s="43"/>
      <c r="CM442" s="43"/>
      <c r="CN442" s="43"/>
      <c r="CO442" s="43"/>
      <c r="CP442" s="43"/>
      <c r="CQ442" s="43"/>
      <c r="CR442" s="43"/>
      <c r="CS442" s="43"/>
    </row>
    <row r="443" spans="1:98" ht="7.5" customHeight="1" thickBot="1" x14ac:dyDescent="0.25">
      <c r="B443" s="308"/>
      <c r="C443" s="309"/>
      <c r="D443" s="309"/>
      <c r="E443" s="309"/>
      <c r="F443" s="309"/>
      <c r="G443" s="309"/>
      <c r="H443" s="309"/>
      <c r="I443" s="309"/>
      <c r="J443" s="309"/>
      <c r="K443" s="309"/>
      <c r="L443" s="309"/>
      <c r="M443" s="309"/>
      <c r="N443" s="309"/>
      <c r="O443" s="310"/>
      <c r="P443" s="314"/>
      <c r="Q443" s="315"/>
      <c r="R443" s="315"/>
      <c r="S443" s="315"/>
      <c r="T443" s="315"/>
      <c r="U443" s="315"/>
      <c r="V443" s="315"/>
      <c r="W443" s="315"/>
      <c r="X443" s="315"/>
      <c r="Y443" s="315"/>
      <c r="Z443" s="315"/>
      <c r="AA443" s="315"/>
      <c r="AB443" s="315"/>
      <c r="AC443" s="315"/>
      <c r="AD443" s="315"/>
      <c r="AE443" s="315"/>
      <c r="AF443" s="315"/>
      <c r="AG443" s="315"/>
      <c r="AH443" s="315"/>
      <c r="AI443" s="315"/>
      <c r="AJ443" s="315"/>
      <c r="AK443" s="315"/>
      <c r="AL443" s="315"/>
      <c r="AM443" s="315"/>
      <c r="AN443" s="315"/>
      <c r="AO443" s="315"/>
      <c r="AP443" s="315"/>
      <c r="AQ443" s="315"/>
      <c r="AR443" s="315"/>
      <c r="AS443" s="315"/>
      <c r="AT443" s="315"/>
      <c r="AU443" s="315"/>
      <c r="AV443" s="315"/>
      <c r="AW443" s="315"/>
      <c r="AX443" s="315"/>
      <c r="AY443" s="315"/>
      <c r="AZ443" s="315"/>
      <c r="BA443" s="315"/>
      <c r="BB443" s="315"/>
      <c r="BC443" s="315"/>
      <c r="BD443" s="315"/>
      <c r="BE443" s="315"/>
      <c r="BF443" s="315"/>
      <c r="BG443" s="315"/>
      <c r="BH443" s="315"/>
      <c r="BI443" s="315"/>
      <c r="BJ443" s="315"/>
      <c r="BK443" s="315"/>
      <c r="BL443" s="315"/>
      <c r="BM443" s="316"/>
      <c r="BN443" s="4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row>
    <row r="444" spans="1:98" ht="7.5" customHeight="1" x14ac:dyDescent="0.2">
      <c r="B444" s="317" t="s">
        <v>162</v>
      </c>
      <c r="C444" s="318"/>
      <c r="D444" s="318"/>
      <c r="E444" s="318"/>
      <c r="F444" s="318"/>
      <c r="G444" s="318"/>
      <c r="H444" s="318"/>
      <c r="I444" s="318"/>
      <c r="J444" s="318"/>
      <c r="K444" s="318"/>
      <c r="L444" s="318"/>
      <c r="M444" s="318"/>
      <c r="N444" s="318"/>
      <c r="O444" s="318"/>
      <c r="P444" s="323"/>
      <c r="Q444" s="324"/>
      <c r="R444" s="324"/>
      <c r="S444" s="324"/>
      <c r="T444" s="324"/>
      <c r="U444" s="324"/>
      <c r="V444" s="324"/>
      <c r="W444" s="324"/>
      <c r="X444" s="324"/>
      <c r="Y444" s="324"/>
      <c r="Z444" s="324"/>
      <c r="AA444" s="324"/>
      <c r="AB444" s="324"/>
      <c r="AC444" s="324"/>
      <c r="AD444" s="324"/>
      <c r="AE444" s="324"/>
      <c r="AF444" s="324"/>
      <c r="AG444" s="324"/>
      <c r="AH444" s="324"/>
      <c r="AI444" s="324"/>
      <c r="AJ444" s="324"/>
      <c r="AK444" s="324"/>
      <c r="AL444" s="324"/>
      <c r="AM444" s="324"/>
      <c r="AN444" s="324"/>
      <c r="AO444" s="324"/>
      <c r="AP444" s="324"/>
      <c r="AQ444" s="324"/>
      <c r="AR444" s="324"/>
      <c r="AS444" s="324"/>
      <c r="AT444" s="324"/>
      <c r="AU444" s="324"/>
      <c r="AV444" s="324"/>
      <c r="AW444" s="324"/>
      <c r="AX444" s="324"/>
      <c r="AY444" s="324"/>
      <c r="AZ444" s="324"/>
      <c r="BA444" s="324"/>
      <c r="BB444" s="324"/>
      <c r="BC444" s="324"/>
      <c r="BD444" s="324"/>
      <c r="BE444" s="324"/>
      <c r="BF444" s="324"/>
      <c r="BG444" s="324"/>
      <c r="BH444" s="329"/>
      <c r="BI444" s="329"/>
      <c r="BJ444" s="329"/>
      <c r="BK444" s="329"/>
      <c r="BL444" s="329"/>
      <c r="BM444" s="330"/>
      <c r="BN444" s="41"/>
      <c r="BO444" s="41"/>
      <c r="BP444" s="41"/>
      <c r="BQ444" s="41"/>
      <c r="BR444" s="41"/>
      <c r="BS444" s="41"/>
      <c r="BT444" s="41"/>
      <c r="BU444" s="41"/>
      <c r="BV444" s="41"/>
      <c r="BW444" s="41"/>
      <c r="BX444" s="41"/>
      <c r="BY444" s="41"/>
      <c r="BZ444" s="41"/>
      <c r="CA444" s="41"/>
      <c r="CB444" s="41"/>
      <c r="CC444" s="41"/>
      <c r="CD444" s="41"/>
      <c r="CE444" s="41"/>
      <c r="CF444" s="41"/>
      <c r="CG444" s="41"/>
      <c r="CH444" s="41"/>
      <c r="CI444" s="41"/>
      <c r="CJ444" s="41"/>
      <c r="CK444" s="41"/>
      <c r="CL444" s="41"/>
      <c r="CM444" s="41"/>
      <c r="CN444" s="41"/>
      <c r="CO444" s="41"/>
      <c r="CP444" s="41"/>
      <c r="CQ444" s="41"/>
      <c r="CR444" s="41"/>
      <c r="CS444" s="41"/>
    </row>
    <row r="445" spans="1:98" ht="7.5" customHeight="1" x14ac:dyDescent="0.2">
      <c r="B445" s="319"/>
      <c r="C445" s="320"/>
      <c r="D445" s="320"/>
      <c r="E445" s="320"/>
      <c r="F445" s="320"/>
      <c r="G445" s="320"/>
      <c r="H445" s="320"/>
      <c r="I445" s="320"/>
      <c r="J445" s="320"/>
      <c r="K445" s="320"/>
      <c r="L445" s="320"/>
      <c r="M445" s="320"/>
      <c r="N445" s="320"/>
      <c r="O445" s="320"/>
      <c r="P445" s="325"/>
      <c r="Q445" s="326"/>
      <c r="R445" s="326"/>
      <c r="S445" s="326"/>
      <c r="T445" s="326"/>
      <c r="U445" s="326"/>
      <c r="V445" s="326"/>
      <c r="W445" s="326"/>
      <c r="X445" s="326"/>
      <c r="Y445" s="326"/>
      <c r="Z445" s="326"/>
      <c r="AA445" s="326"/>
      <c r="AB445" s="326"/>
      <c r="AC445" s="326"/>
      <c r="AD445" s="326"/>
      <c r="AE445" s="326"/>
      <c r="AF445" s="326"/>
      <c r="AG445" s="326"/>
      <c r="AH445" s="326"/>
      <c r="AI445" s="326"/>
      <c r="AJ445" s="326"/>
      <c r="AK445" s="326"/>
      <c r="AL445" s="326"/>
      <c r="AM445" s="326"/>
      <c r="AN445" s="326"/>
      <c r="AO445" s="326"/>
      <c r="AP445" s="326"/>
      <c r="AQ445" s="326"/>
      <c r="AR445" s="326"/>
      <c r="AS445" s="326"/>
      <c r="AT445" s="326"/>
      <c r="AU445" s="326"/>
      <c r="AV445" s="326"/>
      <c r="AW445" s="326"/>
      <c r="AX445" s="326"/>
      <c r="AY445" s="326"/>
      <c r="AZ445" s="326"/>
      <c r="BA445" s="326"/>
      <c r="BB445" s="326"/>
      <c r="BC445" s="326"/>
      <c r="BD445" s="326"/>
      <c r="BE445" s="326"/>
      <c r="BF445" s="326"/>
      <c r="BG445" s="326"/>
      <c r="BH445" s="331"/>
      <c r="BI445" s="331"/>
      <c r="BJ445" s="331"/>
      <c r="BK445" s="331"/>
      <c r="BL445" s="331"/>
      <c r="BM445" s="332"/>
      <c r="BN445" s="41"/>
      <c r="BO445" s="41"/>
      <c r="BP445" s="41"/>
      <c r="BQ445" s="41"/>
      <c r="BR445" s="41"/>
      <c r="BS445" s="41"/>
      <c r="BT445" s="41"/>
      <c r="BU445" s="41"/>
      <c r="BV445" s="41"/>
      <c r="BW445" s="41"/>
      <c r="BX445" s="41"/>
      <c r="BY445" s="41"/>
      <c r="BZ445" s="41"/>
      <c r="CA445" s="41"/>
      <c r="CB445" s="41"/>
      <c r="CC445" s="41"/>
      <c r="CD445" s="41"/>
      <c r="CE445" s="41"/>
      <c r="CF445" s="41"/>
      <c r="CG445" s="41"/>
      <c r="CH445" s="41"/>
      <c r="CI445" s="41"/>
      <c r="CP445" s="41"/>
      <c r="CQ445" s="41"/>
      <c r="CR445" s="41"/>
      <c r="CS445" s="41"/>
    </row>
    <row r="446" spans="1:98" ht="7.5" customHeight="1" x14ac:dyDescent="0.2">
      <c r="B446" s="319"/>
      <c r="C446" s="320"/>
      <c r="D446" s="320"/>
      <c r="E446" s="320"/>
      <c r="F446" s="320"/>
      <c r="G446" s="320"/>
      <c r="H446" s="320"/>
      <c r="I446" s="320"/>
      <c r="J446" s="320"/>
      <c r="K446" s="320"/>
      <c r="L446" s="320"/>
      <c r="M446" s="320"/>
      <c r="N446" s="320"/>
      <c r="O446" s="320"/>
      <c r="P446" s="325"/>
      <c r="Q446" s="326"/>
      <c r="R446" s="326"/>
      <c r="S446" s="326"/>
      <c r="T446" s="326"/>
      <c r="U446" s="326"/>
      <c r="V446" s="326"/>
      <c r="W446" s="326"/>
      <c r="X446" s="326"/>
      <c r="Y446" s="326"/>
      <c r="Z446" s="326"/>
      <c r="AA446" s="326"/>
      <c r="AB446" s="326"/>
      <c r="AC446" s="326"/>
      <c r="AD446" s="326"/>
      <c r="AE446" s="326"/>
      <c r="AF446" s="326"/>
      <c r="AG446" s="326"/>
      <c r="AH446" s="326"/>
      <c r="AI446" s="326"/>
      <c r="AJ446" s="326"/>
      <c r="AK446" s="326"/>
      <c r="AL446" s="326"/>
      <c r="AM446" s="326"/>
      <c r="AN446" s="326"/>
      <c r="AO446" s="326"/>
      <c r="AP446" s="326"/>
      <c r="AQ446" s="326"/>
      <c r="AR446" s="326"/>
      <c r="AS446" s="326"/>
      <c r="AT446" s="326"/>
      <c r="AU446" s="326"/>
      <c r="AV446" s="326"/>
      <c r="AW446" s="326"/>
      <c r="AX446" s="326"/>
      <c r="AY446" s="326"/>
      <c r="AZ446" s="326"/>
      <c r="BA446" s="326"/>
      <c r="BB446" s="326"/>
      <c r="BC446" s="326"/>
      <c r="BD446" s="326"/>
      <c r="BE446" s="326"/>
      <c r="BF446" s="326"/>
      <c r="BG446" s="326"/>
      <c r="BH446" s="331"/>
      <c r="BI446" s="331"/>
      <c r="BJ446" s="331"/>
      <c r="BK446" s="331"/>
      <c r="BL446" s="331"/>
      <c r="BM446" s="332"/>
      <c r="BN446" s="41"/>
      <c r="BO446" s="41"/>
      <c r="BP446" s="41"/>
      <c r="BQ446" s="41"/>
      <c r="BR446" s="41"/>
      <c r="BS446" s="41"/>
      <c r="BT446" s="41"/>
      <c r="BU446" s="41"/>
      <c r="BV446" s="41"/>
      <c r="BW446" s="41"/>
      <c r="BX446" s="41"/>
      <c r="BY446" s="41"/>
      <c r="BZ446" s="41"/>
      <c r="CA446" s="41"/>
      <c r="CB446" s="41"/>
      <c r="CC446" s="41"/>
      <c r="CD446" s="41"/>
      <c r="CE446" s="41"/>
      <c r="CF446" s="41"/>
      <c r="CG446" s="41"/>
      <c r="CH446" s="41"/>
      <c r="CI446" s="41"/>
      <c r="CP446" s="41"/>
      <c r="CQ446" s="41"/>
      <c r="CR446" s="41"/>
      <c r="CS446" s="41"/>
    </row>
    <row r="447" spans="1:98" ht="7.5" customHeight="1" x14ac:dyDescent="0.2">
      <c r="B447" s="319"/>
      <c r="C447" s="320"/>
      <c r="D447" s="320"/>
      <c r="E447" s="320"/>
      <c r="F447" s="320"/>
      <c r="G447" s="320"/>
      <c r="H447" s="320"/>
      <c r="I447" s="320"/>
      <c r="J447" s="320"/>
      <c r="K447" s="320"/>
      <c r="L447" s="320"/>
      <c r="M447" s="320"/>
      <c r="N447" s="320"/>
      <c r="O447" s="320"/>
      <c r="P447" s="325"/>
      <c r="Q447" s="326"/>
      <c r="R447" s="326"/>
      <c r="S447" s="326"/>
      <c r="T447" s="326"/>
      <c r="U447" s="326"/>
      <c r="V447" s="326"/>
      <c r="W447" s="326"/>
      <c r="X447" s="326"/>
      <c r="Y447" s="326"/>
      <c r="Z447" s="326"/>
      <c r="AA447" s="326"/>
      <c r="AB447" s="326"/>
      <c r="AC447" s="326"/>
      <c r="AD447" s="326"/>
      <c r="AE447" s="326"/>
      <c r="AF447" s="326"/>
      <c r="AG447" s="326"/>
      <c r="AH447" s="326"/>
      <c r="AI447" s="326"/>
      <c r="AJ447" s="326"/>
      <c r="AK447" s="326"/>
      <c r="AL447" s="326"/>
      <c r="AM447" s="326"/>
      <c r="AN447" s="326"/>
      <c r="AO447" s="326"/>
      <c r="AP447" s="326"/>
      <c r="AQ447" s="326"/>
      <c r="AR447" s="326"/>
      <c r="AS447" s="326"/>
      <c r="AT447" s="326"/>
      <c r="AU447" s="326"/>
      <c r="AV447" s="326"/>
      <c r="AW447" s="326"/>
      <c r="AX447" s="326"/>
      <c r="AY447" s="326"/>
      <c r="AZ447" s="326"/>
      <c r="BA447" s="326"/>
      <c r="BB447" s="326"/>
      <c r="BC447" s="326"/>
      <c r="BD447" s="326"/>
      <c r="BE447" s="326"/>
      <c r="BF447" s="326"/>
      <c r="BG447" s="326"/>
      <c r="BH447" s="331"/>
      <c r="BI447" s="331"/>
      <c r="BJ447" s="331"/>
      <c r="BK447" s="331"/>
      <c r="BL447" s="331"/>
      <c r="BM447" s="332"/>
      <c r="BN447" s="41"/>
      <c r="BO447" s="41"/>
      <c r="BP447" s="41"/>
      <c r="BQ447" s="41"/>
      <c r="BR447" s="41"/>
      <c r="BS447" s="41"/>
      <c r="BT447" s="41"/>
      <c r="BU447" s="41"/>
      <c r="BV447" s="41"/>
      <c r="BW447" s="41"/>
      <c r="BX447" s="41"/>
      <c r="BY447" s="41"/>
      <c r="BZ447" s="41"/>
      <c r="CA447" s="41"/>
      <c r="CB447" s="41"/>
      <c r="CC447" s="41"/>
      <c r="CD447" s="41"/>
      <c r="CE447" s="41"/>
      <c r="CF447" s="41"/>
      <c r="CG447" s="41"/>
      <c r="CH447" s="41"/>
      <c r="CI447" s="41"/>
      <c r="CP447" s="41"/>
      <c r="CQ447" s="41"/>
      <c r="CR447" s="41"/>
      <c r="CS447" s="41"/>
    </row>
    <row r="448" spans="1:98" ht="7.5" customHeight="1" x14ac:dyDescent="0.2">
      <c r="A448" s="63"/>
      <c r="B448" s="319"/>
      <c r="C448" s="320"/>
      <c r="D448" s="320"/>
      <c r="E448" s="320"/>
      <c r="F448" s="320"/>
      <c r="G448" s="320"/>
      <c r="H448" s="320"/>
      <c r="I448" s="320"/>
      <c r="J448" s="320"/>
      <c r="K448" s="320"/>
      <c r="L448" s="320"/>
      <c r="M448" s="320"/>
      <c r="N448" s="320"/>
      <c r="O448" s="320"/>
      <c r="P448" s="325"/>
      <c r="Q448" s="326"/>
      <c r="R448" s="326"/>
      <c r="S448" s="326"/>
      <c r="T448" s="326"/>
      <c r="U448" s="326"/>
      <c r="V448" s="326"/>
      <c r="W448" s="326"/>
      <c r="X448" s="326"/>
      <c r="Y448" s="326"/>
      <c r="Z448" s="326"/>
      <c r="AA448" s="326"/>
      <c r="AB448" s="326"/>
      <c r="AC448" s="326"/>
      <c r="AD448" s="326"/>
      <c r="AE448" s="326"/>
      <c r="AF448" s="326"/>
      <c r="AG448" s="326"/>
      <c r="AH448" s="326"/>
      <c r="AI448" s="326"/>
      <c r="AJ448" s="326"/>
      <c r="AK448" s="326"/>
      <c r="AL448" s="326"/>
      <c r="AM448" s="326"/>
      <c r="AN448" s="326"/>
      <c r="AO448" s="326"/>
      <c r="AP448" s="326"/>
      <c r="AQ448" s="326"/>
      <c r="AR448" s="326"/>
      <c r="AS448" s="326"/>
      <c r="AT448" s="326"/>
      <c r="AU448" s="326"/>
      <c r="AV448" s="326"/>
      <c r="AW448" s="326"/>
      <c r="AX448" s="326"/>
      <c r="AY448" s="326"/>
      <c r="AZ448" s="326"/>
      <c r="BA448" s="326"/>
      <c r="BB448" s="326"/>
      <c r="BC448" s="326"/>
      <c r="BD448" s="326"/>
      <c r="BE448" s="326"/>
      <c r="BF448" s="326"/>
      <c r="BG448" s="326"/>
      <c r="BH448" s="331"/>
      <c r="BI448" s="331"/>
      <c r="BJ448" s="331"/>
      <c r="BK448" s="331"/>
      <c r="BL448" s="331"/>
      <c r="BM448" s="332"/>
      <c r="BN448" s="41"/>
      <c r="BO448" s="41"/>
      <c r="BP448" s="41"/>
      <c r="BQ448" s="41"/>
      <c r="BR448" s="41"/>
      <c r="BS448" s="41"/>
      <c r="BT448" s="41"/>
      <c r="BU448" s="41"/>
      <c r="BV448" s="41"/>
      <c r="BW448" s="41"/>
      <c r="BX448" s="41"/>
      <c r="BY448" s="41"/>
      <c r="BZ448" s="41"/>
      <c r="CA448" s="41"/>
      <c r="CB448" s="41"/>
      <c r="CC448" s="41"/>
      <c r="CD448" s="41"/>
      <c r="CE448" s="41"/>
      <c r="CF448" s="41"/>
      <c r="CG448" s="41"/>
      <c r="CH448" s="41"/>
      <c r="CI448" s="41"/>
      <c r="CP448" s="41"/>
      <c r="CQ448" s="41"/>
      <c r="CR448" s="41"/>
      <c r="CS448" s="41"/>
    </row>
    <row r="449" spans="1:97" ht="7.5" customHeight="1" thickBot="1" x14ac:dyDescent="0.25">
      <c r="A449" s="63"/>
      <c r="B449" s="321"/>
      <c r="C449" s="322"/>
      <c r="D449" s="322"/>
      <c r="E449" s="322"/>
      <c r="F449" s="322"/>
      <c r="G449" s="322"/>
      <c r="H449" s="322"/>
      <c r="I449" s="322"/>
      <c r="J449" s="322"/>
      <c r="K449" s="322"/>
      <c r="L449" s="322"/>
      <c r="M449" s="322"/>
      <c r="N449" s="322"/>
      <c r="O449" s="322"/>
      <c r="P449" s="327"/>
      <c r="Q449" s="328"/>
      <c r="R449" s="328"/>
      <c r="S449" s="328"/>
      <c r="T449" s="328"/>
      <c r="U449" s="328"/>
      <c r="V449" s="328"/>
      <c r="W449" s="328"/>
      <c r="X449" s="328"/>
      <c r="Y449" s="328"/>
      <c r="Z449" s="328"/>
      <c r="AA449" s="328"/>
      <c r="AB449" s="328"/>
      <c r="AC449" s="328"/>
      <c r="AD449" s="328"/>
      <c r="AE449" s="328"/>
      <c r="AF449" s="328"/>
      <c r="AG449" s="328"/>
      <c r="AH449" s="328"/>
      <c r="AI449" s="328"/>
      <c r="AJ449" s="328"/>
      <c r="AK449" s="328"/>
      <c r="AL449" s="328"/>
      <c r="AM449" s="328"/>
      <c r="AN449" s="328"/>
      <c r="AO449" s="328"/>
      <c r="AP449" s="328"/>
      <c r="AQ449" s="328"/>
      <c r="AR449" s="328"/>
      <c r="AS449" s="328"/>
      <c r="AT449" s="328"/>
      <c r="AU449" s="328"/>
      <c r="AV449" s="328"/>
      <c r="AW449" s="328"/>
      <c r="AX449" s="328"/>
      <c r="AY449" s="328"/>
      <c r="AZ449" s="328"/>
      <c r="BA449" s="328"/>
      <c r="BB449" s="328"/>
      <c r="BC449" s="328"/>
      <c r="BD449" s="328"/>
      <c r="BE449" s="328"/>
      <c r="BF449" s="328"/>
      <c r="BG449" s="328"/>
      <c r="BH449" s="333"/>
      <c r="BI449" s="333"/>
      <c r="BJ449" s="333"/>
      <c r="BK449" s="333"/>
      <c r="BL449" s="333"/>
      <c r="BM449" s="334"/>
      <c r="BN449" s="41"/>
      <c r="BO449" s="41"/>
      <c r="BP449" s="41"/>
      <c r="BQ449" s="41"/>
      <c r="BR449" s="41"/>
      <c r="BS449" s="41"/>
      <c r="BT449" s="41"/>
      <c r="BU449" s="41"/>
      <c r="BV449" s="41"/>
      <c r="BW449" s="41"/>
      <c r="BX449" s="41"/>
      <c r="BY449" s="41"/>
      <c r="BZ449" s="41"/>
      <c r="CA449" s="41"/>
      <c r="CB449" s="41"/>
      <c r="CC449" s="41"/>
      <c r="CD449" s="41"/>
      <c r="CE449" s="41"/>
      <c r="CF449" s="41"/>
      <c r="CG449" s="41"/>
      <c r="CH449" s="41"/>
      <c r="CI449" s="41"/>
      <c r="CJ449" s="41"/>
      <c r="CK449" s="41"/>
      <c r="CL449" s="41"/>
      <c r="CM449" s="41"/>
      <c r="CN449" s="41"/>
      <c r="CO449" s="41"/>
      <c r="CP449" s="41"/>
      <c r="CQ449" s="41"/>
      <c r="CR449" s="41"/>
      <c r="CS449" s="41"/>
    </row>
    <row r="450" spans="1:97" ht="7.5" customHeight="1" x14ac:dyDescent="0.2">
      <c r="A450" s="63"/>
    </row>
    <row r="451" spans="1:97" ht="7.5" customHeight="1" thickBot="1" x14ac:dyDescent="0.25">
      <c r="A451" s="63"/>
    </row>
    <row r="452" spans="1:97" ht="7.5" customHeight="1" x14ac:dyDescent="0.2">
      <c r="A452" s="63"/>
      <c r="B452" s="638" t="s">
        <v>10</v>
      </c>
      <c r="C452" s="638"/>
      <c r="D452" s="638"/>
      <c r="E452" s="638"/>
      <c r="F452" s="638"/>
      <c r="G452" s="638"/>
      <c r="H452" s="638"/>
      <c r="I452" s="638"/>
      <c r="J452" s="638"/>
      <c r="K452" s="638"/>
      <c r="L452" s="638"/>
      <c r="M452" s="638"/>
      <c r="N452" s="638"/>
      <c r="O452" s="638"/>
      <c r="P452" s="638"/>
      <c r="Q452" s="638"/>
      <c r="R452" s="638"/>
      <c r="S452" s="638"/>
      <c r="T452" s="638"/>
      <c r="U452" s="638"/>
      <c r="V452" s="638"/>
      <c r="W452" s="638"/>
      <c r="X452" s="638"/>
      <c r="Y452" s="638"/>
      <c r="Z452" s="638"/>
      <c r="AA452" s="638"/>
      <c r="AB452" s="457" t="s">
        <v>11</v>
      </c>
      <c r="AC452" s="458"/>
      <c r="AD452" s="458"/>
      <c r="AE452" s="458"/>
      <c r="AF452" s="458"/>
      <c r="AG452" s="459"/>
      <c r="AH452" s="463" t="s">
        <v>12</v>
      </c>
      <c r="AI452" s="360"/>
      <c r="AJ452" s="360"/>
      <c r="AK452" s="360"/>
      <c r="AL452" s="360"/>
      <c r="AM452" s="360"/>
      <c r="AN452" s="360"/>
      <c r="AO452" s="360"/>
      <c r="AP452" s="360"/>
      <c r="AQ452" s="360"/>
      <c r="AR452" s="360"/>
      <c r="AS452" s="360"/>
      <c r="AT452" s="385" t="s">
        <v>9</v>
      </c>
      <c r="AU452" s="366"/>
      <c r="AV452" s="366"/>
      <c r="AW452" s="366"/>
      <c r="AX452" s="366"/>
      <c r="AY452" s="366"/>
      <c r="AZ452" s="366"/>
      <c r="BA452" s="366"/>
      <c r="BB452" s="366"/>
      <c r="BC452" s="366"/>
      <c r="BD452" s="366"/>
      <c r="BE452" s="366"/>
      <c r="BF452" s="366"/>
      <c r="BG452" s="366"/>
      <c r="BH452" s="366"/>
      <c r="BI452" s="465"/>
      <c r="BJ452" s="359" t="s">
        <v>8</v>
      </c>
      <c r="BK452" s="360"/>
      <c r="BL452" s="360"/>
      <c r="BM452" s="360"/>
      <c r="BN452" s="360"/>
      <c r="BO452" s="360"/>
      <c r="BP452" s="360"/>
      <c r="BQ452" s="360"/>
      <c r="BR452" s="360"/>
      <c r="BS452" s="360"/>
      <c r="BT452" s="360"/>
      <c r="BU452" s="360"/>
      <c r="BV452" s="360"/>
      <c r="BW452" s="360"/>
      <c r="BX452" s="360"/>
      <c r="BY452" s="361"/>
      <c r="BZ452" s="385" t="s">
        <v>7</v>
      </c>
      <c r="CA452" s="366"/>
      <c r="CB452" s="366"/>
      <c r="CC452" s="366"/>
      <c r="CD452" s="366"/>
      <c r="CE452" s="366"/>
      <c r="CF452" s="366"/>
      <c r="CG452" s="366"/>
      <c r="CH452" s="366"/>
      <c r="CI452" s="366"/>
      <c r="CJ452" s="366"/>
      <c r="CK452" s="366"/>
      <c r="CL452" s="366"/>
      <c r="CM452" s="366"/>
      <c r="CN452" s="366"/>
      <c r="CO452" s="367"/>
      <c r="CP452" s="796" t="s">
        <v>31</v>
      </c>
      <c r="CQ452" s="797"/>
      <c r="CR452" s="797"/>
      <c r="CS452" s="798"/>
    </row>
    <row r="453" spans="1:97" ht="7.5" customHeight="1" x14ac:dyDescent="0.2">
      <c r="A453" s="63"/>
      <c r="B453" s="638"/>
      <c r="C453" s="638"/>
      <c r="D453" s="638"/>
      <c r="E453" s="638"/>
      <c r="F453" s="638"/>
      <c r="G453" s="638"/>
      <c r="H453" s="638"/>
      <c r="I453" s="638"/>
      <c r="J453" s="638"/>
      <c r="K453" s="638"/>
      <c r="L453" s="638"/>
      <c r="M453" s="638"/>
      <c r="N453" s="638"/>
      <c r="O453" s="638"/>
      <c r="P453" s="638"/>
      <c r="Q453" s="638"/>
      <c r="R453" s="638"/>
      <c r="S453" s="638"/>
      <c r="T453" s="638"/>
      <c r="U453" s="638"/>
      <c r="V453" s="638"/>
      <c r="W453" s="638"/>
      <c r="X453" s="638"/>
      <c r="Y453" s="638"/>
      <c r="Z453" s="638"/>
      <c r="AA453" s="638"/>
      <c r="AB453" s="460"/>
      <c r="AC453" s="461"/>
      <c r="AD453" s="461"/>
      <c r="AE453" s="461"/>
      <c r="AF453" s="461"/>
      <c r="AG453" s="462"/>
      <c r="AH453" s="464"/>
      <c r="AI453" s="363"/>
      <c r="AJ453" s="363"/>
      <c r="AK453" s="363"/>
      <c r="AL453" s="363"/>
      <c r="AM453" s="363"/>
      <c r="AN453" s="363"/>
      <c r="AO453" s="363"/>
      <c r="AP453" s="363"/>
      <c r="AQ453" s="363"/>
      <c r="AR453" s="363"/>
      <c r="AS453" s="363"/>
      <c r="AT453" s="466"/>
      <c r="AU453" s="369"/>
      <c r="AV453" s="369"/>
      <c r="AW453" s="369"/>
      <c r="AX453" s="369"/>
      <c r="AY453" s="369"/>
      <c r="AZ453" s="369"/>
      <c r="BA453" s="369"/>
      <c r="BB453" s="369"/>
      <c r="BC453" s="369"/>
      <c r="BD453" s="369"/>
      <c r="BE453" s="369"/>
      <c r="BF453" s="369"/>
      <c r="BG453" s="369"/>
      <c r="BH453" s="369"/>
      <c r="BI453" s="467"/>
      <c r="BJ453" s="362"/>
      <c r="BK453" s="363"/>
      <c r="BL453" s="363"/>
      <c r="BM453" s="363"/>
      <c r="BN453" s="363"/>
      <c r="BO453" s="363"/>
      <c r="BP453" s="363"/>
      <c r="BQ453" s="363"/>
      <c r="BR453" s="363"/>
      <c r="BS453" s="363"/>
      <c r="BT453" s="363"/>
      <c r="BU453" s="363"/>
      <c r="BV453" s="363"/>
      <c r="BW453" s="363"/>
      <c r="BX453" s="363"/>
      <c r="BY453" s="364"/>
      <c r="BZ453" s="466"/>
      <c r="CA453" s="369"/>
      <c r="CB453" s="369"/>
      <c r="CC453" s="369"/>
      <c r="CD453" s="369"/>
      <c r="CE453" s="369"/>
      <c r="CF453" s="369"/>
      <c r="CG453" s="369"/>
      <c r="CH453" s="369"/>
      <c r="CI453" s="369"/>
      <c r="CJ453" s="369"/>
      <c r="CK453" s="369"/>
      <c r="CL453" s="369"/>
      <c r="CM453" s="369"/>
      <c r="CN453" s="369"/>
      <c r="CO453" s="370"/>
      <c r="CP453" s="799"/>
      <c r="CQ453" s="800"/>
      <c r="CR453" s="800"/>
      <c r="CS453" s="801"/>
    </row>
    <row r="454" spans="1:97" ht="7.5" customHeight="1" x14ac:dyDescent="0.2">
      <c r="A454" s="63"/>
      <c r="B454" s="629" t="str">
        <f>B47&amp;""</f>
        <v>ＳＧホールディングス
グループ従業員持株会</v>
      </c>
      <c r="C454" s="630"/>
      <c r="D454" s="630"/>
      <c r="E454" s="630"/>
      <c r="F454" s="630"/>
      <c r="G454" s="630"/>
      <c r="H454" s="630"/>
      <c r="I454" s="630"/>
      <c r="J454" s="630"/>
      <c r="K454" s="630"/>
      <c r="L454" s="630"/>
      <c r="M454" s="630"/>
      <c r="N454" s="630"/>
      <c r="O454" s="630"/>
      <c r="P454" s="630"/>
      <c r="Q454" s="630"/>
      <c r="R454" s="630"/>
      <c r="S454" s="630"/>
      <c r="T454" s="630"/>
      <c r="U454" s="630"/>
      <c r="V454" s="630"/>
      <c r="W454" s="630"/>
      <c r="X454" s="630"/>
      <c r="Y454" s="630"/>
      <c r="Z454" s="630"/>
      <c r="AA454" s="631"/>
      <c r="AB454" s="626" t="str">
        <f>AB47&amp;""</f>
        <v>0</v>
      </c>
      <c r="AC454" s="438"/>
      <c r="AD454" s="438" t="str">
        <f t="shared" ref="AD454" si="0">AD47&amp;""</f>
        <v>0</v>
      </c>
      <c r="AE454" s="438"/>
      <c r="AF454" s="438" t="str">
        <f t="shared" ref="AF454" si="1">AF47&amp;""</f>
        <v>6</v>
      </c>
      <c r="AG454" s="438"/>
      <c r="AH454" s="626" t="str">
        <f t="shared" ref="AH454" si="2">AH47&amp;""</f>
        <v>8</v>
      </c>
      <c r="AI454" s="438"/>
      <c r="AJ454" s="438" t="str">
        <f t="shared" ref="AJ454" si="3">AJ47&amp;""</f>
        <v>9</v>
      </c>
      <c r="AK454" s="438"/>
      <c r="AL454" s="438" t="str">
        <f t="shared" ref="AL454" si="4">AL47&amp;""</f>
        <v>5</v>
      </c>
      <c r="AM454" s="438"/>
      <c r="AN454" s="438" t="str">
        <f t="shared" ref="AN454" si="5">AN47&amp;""</f>
        <v>9</v>
      </c>
      <c r="AO454" s="438"/>
      <c r="AP454" s="438" t="str">
        <f t="shared" ref="AP454" si="6">AP47&amp;""</f>
        <v>2</v>
      </c>
      <c r="AQ454" s="438"/>
      <c r="AR454" s="438" t="str">
        <f t="shared" ref="AR454" si="7">AR47&amp;""</f>
        <v>0</v>
      </c>
      <c r="AS454" s="812"/>
      <c r="AT454" s="651" t="str">
        <f t="shared" ref="AT454" si="8">AT47&amp;""</f>
        <v xml:space="preserve"> </v>
      </c>
      <c r="AU454" s="438"/>
      <c r="AV454" s="438" t="str">
        <f t="shared" ref="AV454" si="9">AV47&amp;""</f>
        <v xml:space="preserve"> </v>
      </c>
      <c r="AW454" s="438"/>
      <c r="AX454" s="438" t="str">
        <f t="shared" ref="AX454" si="10">AX47&amp;""</f>
        <v xml:space="preserve"> </v>
      </c>
      <c r="AY454" s="438"/>
      <c r="AZ454" s="438" t="str">
        <f t="shared" ref="AZ454" si="11">AZ47&amp;""</f>
        <v xml:space="preserve"> </v>
      </c>
      <c r="BA454" s="438"/>
      <c r="BB454" s="438" t="str">
        <f t="shared" ref="BB454" si="12">BB47&amp;""</f>
        <v xml:space="preserve"> </v>
      </c>
      <c r="BC454" s="438"/>
      <c r="BD454" s="438" t="str">
        <f t="shared" ref="BD454" si="13">BD47&amp;""</f>
        <v xml:space="preserve"> </v>
      </c>
      <c r="BE454" s="438"/>
      <c r="BF454" s="438" t="str">
        <f t="shared" ref="BF454" si="14">BF47&amp;""</f>
        <v xml:space="preserve"> </v>
      </c>
      <c r="BG454" s="438"/>
      <c r="BH454" s="438" t="str">
        <f t="shared" ref="BH454" si="15">BH47&amp;""</f>
        <v xml:space="preserve"> </v>
      </c>
      <c r="BI454" s="639"/>
      <c r="BJ454" s="651" t="str">
        <f t="shared" ref="BJ454" si="16">BJ47&amp;""</f>
        <v xml:space="preserve"> </v>
      </c>
      <c r="BK454" s="438"/>
      <c r="BL454" s="438" t="str">
        <f t="shared" ref="BL454" si="17">BL47&amp;""</f>
        <v xml:space="preserve"> </v>
      </c>
      <c r="BM454" s="438"/>
      <c r="BN454" s="438" t="str">
        <f t="shared" ref="BN454" si="18">BN47&amp;""</f>
        <v xml:space="preserve"> </v>
      </c>
      <c r="BO454" s="438"/>
      <c r="BP454" s="438" t="str">
        <f t="shared" ref="BP454" si="19">BP47&amp;""</f>
        <v xml:space="preserve"> </v>
      </c>
      <c r="BQ454" s="438"/>
      <c r="BR454" s="438" t="str">
        <f t="shared" ref="BR454" si="20">BR47&amp;""</f>
        <v xml:space="preserve"> </v>
      </c>
      <c r="BS454" s="438"/>
      <c r="BT454" s="438" t="str">
        <f t="shared" ref="BT454" si="21">BT47&amp;""</f>
        <v xml:space="preserve"> </v>
      </c>
      <c r="BU454" s="438"/>
      <c r="BV454" s="438" t="str">
        <f t="shared" ref="BV454" si="22">BV47&amp;""</f>
        <v xml:space="preserve"> </v>
      </c>
      <c r="BW454" s="438"/>
      <c r="BX454" s="438" t="str">
        <f t="shared" ref="BX454" si="23">BX47&amp;""</f>
        <v xml:space="preserve"> </v>
      </c>
      <c r="BY454" s="642"/>
      <c r="BZ454" s="651" t="str">
        <f t="shared" ref="BZ454" si="24">BZ47&amp;""</f>
        <v xml:space="preserve"> </v>
      </c>
      <c r="CA454" s="438"/>
      <c r="CB454" s="438" t="str">
        <f t="shared" ref="CB454" si="25">CB47&amp;""</f>
        <v xml:space="preserve"> </v>
      </c>
      <c r="CC454" s="438"/>
      <c r="CD454" s="438" t="str">
        <f t="shared" ref="CD454" si="26">CD47&amp;""</f>
        <v xml:space="preserve"> </v>
      </c>
      <c r="CE454" s="438"/>
      <c r="CF454" s="438" t="str">
        <f t="shared" ref="CF454" si="27">CF47&amp;""</f>
        <v xml:space="preserve"> </v>
      </c>
      <c r="CG454" s="438"/>
      <c r="CH454" s="438" t="str">
        <f t="shared" ref="CH454" si="28">CH47&amp;""</f>
        <v xml:space="preserve"> </v>
      </c>
      <c r="CI454" s="438"/>
      <c r="CJ454" s="438" t="str">
        <f t="shared" ref="CJ454" si="29">CJ47&amp;""</f>
        <v xml:space="preserve"> </v>
      </c>
      <c r="CK454" s="438"/>
      <c r="CL454" s="438" t="str">
        <f t="shared" ref="CL454" si="30">CL47&amp;""</f>
        <v xml:space="preserve"> </v>
      </c>
      <c r="CM454" s="438"/>
      <c r="CN454" s="438" t="str">
        <f t="shared" ref="CN454" si="31">CN47&amp;""</f>
        <v xml:space="preserve"> </v>
      </c>
      <c r="CO454" s="642"/>
      <c r="CP454" s="802">
        <v>9</v>
      </c>
      <c r="CQ454" s="803"/>
      <c r="CR454" s="803">
        <v>2</v>
      </c>
      <c r="CS454" s="808"/>
    </row>
    <row r="455" spans="1:97" ht="7.5" customHeight="1" x14ac:dyDescent="0.2">
      <c r="A455" s="63"/>
      <c r="B455" s="632"/>
      <c r="C455" s="633"/>
      <c r="D455" s="633"/>
      <c r="E455" s="633"/>
      <c r="F455" s="633"/>
      <c r="G455" s="633"/>
      <c r="H455" s="633"/>
      <c r="I455" s="633"/>
      <c r="J455" s="633"/>
      <c r="K455" s="633"/>
      <c r="L455" s="633"/>
      <c r="M455" s="633"/>
      <c r="N455" s="633"/>
      <c r="O455" s="633"/>
      <c r="P455" s="633"/>
      <c r="Q455" s="633"/>
      <c r="R455" s="633"/>
      <c r="S455" s="633"/>
      <c r="T455" s="633"/>
      <c r="U455" s="633"/>
      <c r="V455" s="633"/>
      <c r="W455" s="633"/>
      <c r="X455" s="633"/>
      <c r="Y455" s="633"/>
      <c r="Z455" s="633"/>
      <c r="AA455" s="634"/>
      <c r="AB455" s="627"/>
      <c r="AC455" s="439"/>
      <c r="AD455" s="439"/>
      <c r="AE455" s="439"/>
      <c r="AF455" s="439"/>
      <c r="AG455" s="439"/>
      <c r="AH455" s="627"/>
      <c r="AI455" s="439"/>
      <c r="AJ455" s="439"/>
      <c r="AK455" s="439"/>
      <c r="AL455" s="439"/>
      <c r="AM455" s="439"/>
      <c r="AN455" s="439"/>
      <c r="AO455" s="439"/>
      <c r="AP455" s="439"/>
      <c r="AQ455" s="439"/>
      <c r="AR455" s="439"/>
      <c r="AS455" s="813"/>
      <c r="AT455" s="652"/>
      <c r="AU455" s="439"/>
      <c r="AV455" s="439"/>
      <c r="AW455" s="439"/>
      <c r="AX455" s="439"/>
      <c r="AY455" s="439"/>
      <c r="AZ455" s="439"/>
      <c r="BA455" s="439"/>
      <c r="BB455" s="439"/>
      <c r="BC455" s="439"/>
      <c r="BD455" s="439"/>
      <c r="BE455" s="439"/>
      <c r="BF455" s="439"/>
      <c r="BG455" s="439"/>
      <c r="BH455" s="439"/>
      <c r="BI455" s="640"/>
      <c r="BJ455" s="652"/>
      <c r="BK455" s="439"/>
      <c r="BL455" s="439"/>
      <c r="BM455" s="439"/>
      <c r="BN455" s="439"/>
      <c r="BO455" s="439"/>
      <c r="BP455" s="439"/>
      <c r="BQ455" s="439"/>
      <c r="BR455" s="439"/>
      <c r="BS455" s="439"/>
      <c r="BT455" s="439"/>
      <c r="BU455" s="439"/>
      <c r="BV455" s="439"/>
      <c r="BW455" s="439"/>
      <c r="BX455" s="439"/>
      <c r="BY455" s="643"/>
      <c r="BZ455" s="652"/>
      <c r="CA455" s="439"/>
      <c r="CB455" s="439"/>
      <c r="CC455" s="439"/>
      <c r="CD455" s="439"/>
      <c r="CE455" s="439"/>
      <c r="CF455" s="439"/>
      <c r="CG455" s="439"/>
      <c r="CH455" s="439"/>
      <c r="CI455" s="439"/>
      <c r="CJ455" s="439"/>
      <c r="CK455" s="439"/>
      <c r="CL455" s="439"/>
      <c r="CM455" s="439"/>
      <c r="CN455" s="439"/>
      <c r="CO455" s="643"/>
      <c r="CP455" s="804"/>
      <c r="CQ455" s="805"/>
      <c r="CR455" s="805"/>
      <c r="CS455" s="809"/>
    </row>
    <row r="456" spans="1:97" ht="7.5" customHeight="1" x14ac:dyDescent="0.2">
      <c r="A456" s="63"/>
      <c r="B456" s="632"/>
      <c r="C456" s="633"/>
      <c r="D456" s="633"/>
      <c r="E456" s="633"/>
      <c r="F456" s="633"/>
      <c r="G456" s="633"/>
      <c r="H456" s="633"/>
      <c r="I456" s="633"/>
      <c r="J456" s="633"/>
      <c r="K456" s="633"/>
      <c r="L456" s="633"/>
      <c r="M456" s="633"/>
      <c r="N456" s="633"/>
      <c r="O456" s="633"/>
      <c r="P456" s="633"/>
      <c r="Q456" s="633"/>
      <c r="R456" s="633"/>
      <c r="S456" s="633"/>
      <c r="T456" s="633"/>
      <c r="U456" s="633"/>
      <c r="V456" s="633"/>
      <c r="W456" s="633"/>
      <c r="X456" s="633"/>
      <c r="Y456" s="633"/>
      <c r="Z456" s="633"/>
      <c r="AA456" s="634"/>
      <c r="AB456" s="627"/>
      <c r="AC456" s="439"/>
      <c r="AD456" s="439"/>
      <c r="AE456" s="439"/>
      <c r="AF456" s="439"/>
      <c r="AG456" s="439"/>
      <c r="AH456" s="627"/>
      <c r="AI456" s="439"/>
      <c r="AJ456" s="439"/>
      <c r="AK456" s="439"/>
      <c r="AL456" s="439"/>
      <c r="AM456" s="439"/>
      <c r="AN456" s="439"/>
      <c r="AO456" s="439"/>
      <c r="AP456" s="439"/>
      <c r="AQ456" s="439"/>
      <c r="AR456" s="439"/>
      <c r="AS456" s="813"/>
      <c r="AT456" s="652"/>
      <c r="AU456" s="439"/>
      <c r="AV456" s="439"/>
      <c r="AW456" s="439"/>
      <c r="AX456" s="439"/>
      <c r="AY456" s="439"/>
      <c r="AZ456" s="439"/>
      <c r="BA456" s="439"/>
      <c r="BB456" s="439"/>
      <c r="BC456" s="439"/>
      <c r="BD456" s="439"/>
      <c r="BE456" s="439"/>
      <c r="BF456" s="439"/>
      <c r="BG456" s="439"/>
      <c r="BH456" s="439"/>
      <c r="BI456" s="640"/>
      <c r="BJ456" s="652"/>
      <c r="BK456" s="439"/>
      <c r="BL456" s="439"/>
      <c r="BM456" s="439"/>
      <c r="BN456" s="439"/>
      <c r="BO456" s="439"/>
      <c r="BP456" s="439"/>
      <c r="BQ456" s="439"/>
      <c r="BR456" s="439"/>
      <c r="BS456" s="439"/>
      <c r="BT456" s="439"/>
      <c r="BU456" s="439"/>
      <c r="BV456" s="439"/>
      <c r="BW456" s="439"/>
      <c r="BX456" s="439"/>
      <c r="BY456" s="643"/>
      <c r="BZ456" s="652"/>
      <c r="CA456" s="439"/>
      <c r="CB456" s="439"/>
      <c r="CC456" s="439"/>
      <c r="CD456" s="439"/>
      <c r="CE456" s="439"/>
      <c r="CF456" s="439"/>
      <c r="CG456" s="439"/>
      <c r="CH456" s="439"/>
      <c r="CI456" s="439"/>
      <c r="CJ456" s="439"/>
      <c r="CK456" s="439"/>
      <c r="CL456" s="439"/>
      <c r="CM456" s="439"/>
      <c r="CN456" s="439"/>
      <c r="CO456" s="643"/>
      <c r="CP456" s="804"/>
      <c r="CQ456" s="805"/>
      <c r="CR456" s="805"/>
      <c r="CS456" s="809"/>
    </row>
    <row r="457" spans="1:97" ht="7.5" customHeight="1" x14ac:dyDescent="0.2">
      <c r="A457" s="63"/>
      <c r="B457" s="632"/>
      <c r="C457" s="633"/>
      <c r="D457" s="633"/>
      <c r="E457" s="633"/>
      <c r="F457" s="633"/>
      <c r="G457" s="633"/>
      <c r="H457" s="633"/>
      <c r="I457" s="633"/>
      <c r="J457" s="633"/>
      <c r="K457" s="633"/>
      <c r="L457" s="633"/>
      <c r="M457" s="633"/>
      <c r="N457" s="633"/>
      <c r="O457" s="633"/>
      <c r="P457" s="633"/>
      <c r="Q457" s="633"/>
      <c r="R457" s="633"/>
      <c r="S457" s="633"/>
      <c r="T457" s="633"/>
      <c r="U457" s="633"/>
      <c r="V457" s="633"/>
      <c r="W457" s="633"/>
      <c r="X457" s="633"/>
      <c r="Y457" s="633"/>
      <c r="Z457" s="633"/>
      <c r="AA457" s="634"/>
      <c r="AB457" s="627"/>
      <c r="AC457" s="439"/>
      <c r="AD457" s="439"/>
      <c r="AE457" s="439"/>
      <c r="AF457" s="439"/>
      <c r="AG457" s="439"/>
      <c r="AH457" s="627"/>
      <c r="AI457" s="439"/>
      <c r="AJ457" s="439"/>
      <c r="AK457" s="439"/>
      <c r="AL457" s="439"/>
      <c r="AM457" s="439"/>
      <c r="AN457" s="439"/>
      <c r="AO457" s="439"/>
      <c r="AP457" s="439"/>
      <c r="AQ457" s="439"/>
      <c r="AR457" s="439"/>
      <c r="AS457" s="813"/>
      <c r="AT457" s="652"/>
      <c r="AU457" s="439"/>
      <c r="AV457" s="439"/>
      <c r="AW457" s="439"/>
      <c r="AX457" s="439"/>
      <c r="AY457" s="439"/>
      <c r="AZ457" s="439"/>
      <c r="BA457" s="439"/>
      <c r="BB457" s="439"/>
      <c r="BC457" s="439"/>
      <c r="BD457" s="439"/>
      <c r="BE457" s="439"/>
      <c r="BF457" s="439"/>
      <c r="BG457" s="439"/>
      <c r="BH457" s="439"/>
      <c r="BI457" s="640"/>
      <c r="BJ457" s="652"/>
      <c r="BK457" s="439"/>
      <c r="BL457" s="439"/>
      <c r="BM457" s="439"/>
      <c r="BN457" s="439"/>
      <c r="BO457" s="439"/>
      <c r="BP457" s="439"/>
      <c r="BQ457" s="439"/>
      <c r="BR457" s="439"/>
      <c r="BS457" s="439"/>
      <c r="BT457" s="439"/>
      <c r="BU457" s="439"/>
      <c r="BV457" s="439"/>
      <c r="BW457" s="439"/>
      <c r="BX457" s="439"/>
      <c r="BY457" s="643"/>
      <c r="BZ457" s="652"/>
      <c r="CA457" s="439"/>
      <c r="CB457" s="439"/>
      <c r="CC457" s="439"/>
      <c r="CD457" s="439"/>
      <c r="CE457" s="439"/>
      <c r="CF457" s="439"/>
      <c r="CG457" s="439"/>
      <c r="CH457" s="439"/>
      <c r="CI457" s="439"/>
      <c r="CJ457" s="439"/>
      <c r="CK457" s="439"/>
      <c r="CL457" s="439"/>
      <c r="CM457" s="439"/>
      <c r="CN457" s="439"/>
      <c r="CO457" s="643"/>
      <c r="CP457" s="804"/>
      <c r="CQ457" s="805"/>
      <c r="CR457" s="805"/>
      <c r="CS457" s="809"/>
    </row>
    <row r="458" spans="1:97" ht="7.5" customHeight="1" x14ac:dyDescent="0.2">
      <c r="B458" s="632"/>
      <c r="C458" s="633"/>
      <c r="D458" s="633"/>
      <c r="E458" s="633"/>
      <c r="F458" s="633"/>
      <c r="G458" s="633"/>
      <c r="H458" s="633"/>
      <c r="I458" s="633"/>
      <c r="J458" s="633"/>
      <c r="K458" s="633"/>
      <c r="L458" s="633"/>
      <c r="M458" s="633"/>
      <c r="N458" s="633"/>
      <c r="O458" s="633"/>
      <c r="P458" s="633"/>
      <c r="Q458" s="633"/>
      <c r="R458" s="633"/>
      <c r="S458" s="633"/>
      <c r="T458" s="633"/>
      <c r="U458" s="633"/>
      <c r="V458" s="633"/>
      <c r="W458" s="633"/>
      <c r="X458" s="633"/>
      <c r="Y458" s="633"/>
      <c r="Z458" s="633"/>
      <c r="AA458" s="634"/>
      <c r="AB458" s="627"/>
      <c r="AC458" s="439"/>
      <c r="AD458" s="439"/>
      <c r="AE458" s="439"/>
      <c r="AF458" s="439"/>
      <c r="AG458" s="439"/>
      <c r="AH458" s="627"/>
      <c r="AI458" s="439"/>
      <c r="AJ458" s="439"/>
      <c r="AK458" s="439"/>
      <c r="AL458" s="439"/>
      <c r="AM458" s="439"/>
      <c r="AN458" s="439"/>
      <c r="AO458" s="439"/>
      <c r="AP458" s="439"/>
      <c r="AQ458" s="439"/>
      <c r="AR458" s="439"/>
      <c r="AS458" s="813"/>
      <c r="AT458" s="652"/>
      <c r="AU458" s="439"/>
      <c r="AV458" s="439"/>
      <c r="AW458" s="439"/>
      <c r="AX458" s="439"/>
      <c r="AY458" s="439"/>
      <c r="AZ458" s="439"/>
      <c r="BA458" s="439"/>
      <c r="BB458" s="439"/>
      <c r="BC458" s="439"/>
      <c r="BD458" s="439"/>
      <c r="BE458" s="439"/>
      <c r="BF458" s="439"/>
      <c r="BG458" s="439"/>
      <c r="BH458" s="439"/>
      <c r="BI458" s="640"/>
      <c r="BJ458" s="652"/>
      <c r="BK458" s="439"/>
      <c r="BL458" s="439"/>
      <c r="BM458" s="439"/>
      <c r="BN458" s="439"/>
      <c r="BO458" s="439"/>
      <c r="BP458" s="439"/>
      <c r="BQ458" s="439"/>
      <c r="BR458" s="439"/>
      <c r="BS458" s="439"/>
      <c r="BT458" s="439"/>
      <c r="BU458" s="439"/>
      <c r="BV458" s="439"/>
      <c r="BW458" s="439"/>
      <c r="BX458" s="439"/>
      <c r="BY458" s="643"/>
      <c r="BZ458" s="652"/>
      <c r="CA458" s="439"/>
      <c r="CB458" s="439"/>
      <c r="CC458" s="439"/>
      <c r="CD458" s="439"/>
      <c r="CE458" s="439"/>
      <c r="CF458" s="439"/>
      <c r="CG458" s="439"/>
      <c r="CH458" s="439"/>
      <c r="CI458" s="439"/>
      <c r="CJ458" s="439"/>
      <c r="CK458" s="439"/>
      <c r="CL458" s="439"/>
      <c r="CM458" s="439"/>
      <c r="CN458" s="439"/>
      <c r="CO458" s="643"/>
      <c r="CP458" s="804"/>
      <c r="CQ458" s="805"/>
      <c r="CR458" s="805"/>
      <c r="CS458" s="809"/>
    </row>
    <row r="459" spans="1:97" ht="7.5" customHeight="1" thickBot="1" x14ac:dyDescent="0.25">
      <c r="B459" s="635"/>
      <c r="C459" s="636"/>
      <c r="D459" s="636"/>
      <c r="E459" s="636"/>
      <c r="F459" s="636"/>
      <c r="G459" s="636"/>
      <c r="H459" s="636"/>
      <c r="I459" s="636"/>
      <c r="J459" s="636"/>
      <c r="K459" s="636"/>
      <c r="L459" s="636"/>
      <c r="M459" s="636"/>
      <c r="N459" s="636"/>
      <c r="O459" s="636"/>
      <c r="P459" s="636"/>
      <c r="Q459" s="636"/>
      <c r="R459" s="636"/>
      <c r="S459" s="636"/>
      <c r="T459" s="636"/>
      <c r="U459" s="636"/>
      <c r="V459" s="636"/>
      <c r="W459" s="636"/>
      <c r="X459" s="636"/>
      <c r="Y459" s="636"/>
      <c r="Z459" s="636"/>
      <c r="AA459" s="637"/>
      <c r="AB459" s="628"/>
      <c r="AC459" s="445"/>
      <c r="AD459" s="445"/>
      <c r="AE459" s="445"/>
      <c r="AF459" s="445"/>
      <c r="AG459" s="445"/>
      <c r="AH459" s="628"/>
      <c r="AI459" s="445"/>
      <c r="AJ459" s="445"/>
      <c r="AK459" s="445"/>
      <c r="AL459" s="445"/>
      <c r="AM459" s="445"/>
      <c r="AN459" s="445"/>
      <c r="AO459" s="445"/>
      <c r="AP459" s="445"/>
      <c r="AQ459" s="445"/>
      <c r="AR459" s="445"/>
      <c r="AS459" s="814"/>
      <c r="AT459" s="653"/>
      <c r="AU459" s="440"/>
      <c r="AV459" s="440"/>
      <c r="AW459" s="440"/>
      <c r="AX459" s="440"/>
      <c r="AY459" s="440"/>
      <c r="AZ459" s="440"/>
      <c r="BA459" s="440"/>
      <c r="BB459" s="440"/>
      <c r="BC459" s="440"/>
      <c r="BD459" s="440"/>
      <c r="BE459" s="440"/>
      <c r="BF459" s="440"/>
      <c r="BG459" s="440"/>
      <c r="BH459" s="440"/>
      <c r="BI459" s="641"/>
      <c r="BJ459" s="654"/>
      <c r="BK459" s="445"/>
      <c r="BL459" s="445"/>
      <c r="BM459" s="445"/>
      <c r="BN459" s="445"/>
      <c r="BO459" s="445"/>
      <c r="BP459" s="445"/>
      <c r="BQ459" s="445"/>
      <c r="BR459" s="445"/>
      <c r="BS459" s="445"/>
      <c r="BT459" s="445"/>
      <c r="BU459" s="445"/>
      <c r="BV459" s="445"/>
      <c r="BW459" s="445"/>
      <c r="BX459" s="445"/>
      <c r="BY459" s="655"/>
      <c r="BZ459" s="653"/>
      <c r="CA459" s="440"/>
      <c r="CB459" s="440"/>
      <c r="CC459" s="440"/>
      <c r="CD459" s="440"/>
      <c r="CE459" s="440"/>
      <c r="CF459" s="440"/>
      <c r="CG459" s="440"/>
      <c r="CH459" s="440"/>
      <c r="CI459" s="440"/>
      <c r="CJ459" s="440"/>
      <c r="CK459" s="440"/>
      <c r="CL459" s="440"/>
      <c r="CM459" s="440"/>
      <c r="CN459" s="440"/>
      <c r="CO459" s="644"/>
      <c r="CP459" s="806"/>
      <c r="CQ459" s="807"/>
      <c r="CR459" s="807"/>
      <c r="CS459" s="810"/>
    </row>
    <row r="462" spans="1:97" ht="7.5" customHeight="1" x14ac:dyDescent="0.2">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R462" s="667" t="s">
        <v>38</v>
      </c>
      <c r="AS462" s="667"/>
      <c r="AT462" s="668" t="s">
        <v>124</v>
      </c>
      <c r="AU462" s="668"/>
      <c r="AV462" s="668"/>
      <c r="AW462" s="668"/>
      <c r="AX462" s="668"/>
      <c r="AY462" s="668"/>
      <c r="AZ462" s="668"/>
      <c r="BA462" s="668"/>
      <c r="BB462" s="668"/>
      <c r="BC462" s="668"/>
      <c r="BD462" s="668"/>
      <c r="BE462" s="668"/>
      <c r="BF462" s="668"/>
      <c r="BG462" s="668"/>
      <c r="BH462" s="668"/>
      <c r="BI462" s="668"/>
      <c r="BJ462" s="668"/>
      <c r="BK462" s="668"/>
      <c r="BL462" s="668"/>
      <c r="BM462" s="668"/>
      <c r="BN462" s="668"/>
      <c r="BO462" s="668"/>
      <c r="BP462" s="668"/>
      <c r="BQ462" s="668"/>
      <c r="BR462" s="668"/>
      <c r="BS462" s="668"/>
      <c r="BT462" s="668"/>
      <c r="BU462" s="668"/>
      <c r="BV462" s="668"/>
      <c r="BW462" s="668"/>
      <c r="BX462" s="668"/>
      <c r="BY462" s="668"/>
      <c r="BZ462" s="668"/>
      <c r="CA462" s="668"/>
      <c r="CB462" s="668"/>
      <c r="CC462" s="668"/>
      <c r="CD462" s="668"/>
      <c r="CE462" s="668"/>
      <c r="CF462" s="668"/>
      <c r="CG462" s="668"/>
      <c r="CH462" s="668"/>
      <c r="CI462" s="668"/>
      <c r="CJ462" s="668"/>
      <c r="CK462" s="668"/>
      <c r="CL462" s="668"/>
      <c r="CM462" s="668"/>
      <c r="CN462" s="668"/>
      <c r="CO462" s="668"/>
      <c r="CP462" s="668"/>
      <c r="CQ462" s="668"/>
      <c r="CR462" s="668"/>
      <c r="CS462" s="668"/>
    </row>
    <row r="463" spans="1:97" ht="7.5" customHeight="1" x14ac:dyDescent="0.2">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R463" s="667"/>
      <c r="AS463" s="667"/>
      <c r="AT463" s="668"/>
      <c r="AU463" s="668"/>
      <c r="AV463" s="668"/>
      <c r="AW463" s="668"/>
      <c r="AX463" s="668"/>
      <c r="AY463" s="668"/>
      <c r="AZ463" s="668"/>
      <c r="BA463" s="668"/>
      <c r="BB463" s="668"/>
      <c r="BC463" s="668"/>
      <c r="BD463" s="668"/>
      <c r="BE463" s="668"/>
      <c r="BF463" s="668"/>
      <c r="BG463" s="668"/>
      <c r="BH463" s="668"/>
      <c r="BI463" s="668"/>
      <c r="BJ463" s="668"/>
      <c r="BK463" s="668"/>
      <c r="BL463" s="668"/>
      <c r="BM463" s="668"/>
      <c r="BN463" s="668"/>
      <c r="BO463" s="668"/>
      <c r="BP463" s="668"/>
      <c r="BQ463" s="668"/>
      <c r="BR463" s="668"/>
      <c r="BS463" s="668"/>
      <c r="BT463" s="668"/>
      <c r="BU463" s="668"/>
      <c r="BV463" s="668"/>
      <c r="BW463" s="668"/>
      <c r="BX463" s="668"/>
      <c r="BY463" s="668"/>
      <c r="BZ463" s="668"/>
      <c r="CA463" s="668"/>
      <c r="CB463" s="668"/>
      <c r="CC463" s="668"/>
      <c r="CD463" s="668"/>
      <c r="CE463" s="668"/>
      <c r="CF463" s="668"/>
      <c r="CG463" s="668"/>
      <c r="CH463" s="668"/>
      <c r="CI463" s="668"/>
      <c r="CJ463" s="668"/>
      <c r="CK463" s="668"/>
      <c r="CL463" s="668"/>
      <c r="CM463" s="668"/>
      <c r="CN463" s="668"/>
      <c r="CO463" s="668"/>
      <c r="CP463" s="668"/>
      <c r="CQ463" s="668"/>
      <c r="CR463" s="668"/>
      <c r="CS463" s="668"/>
    </row>
    <row r="464" spans="1:97" ht="7.5" customHeight="1" x14ac:dyDescent="0.2">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R464" s="66"/>
      <c r="AS464" s="66"/>
      <c r="AT464" s="668"/>
      <c r="AU464" s="668"/>
      <c r="AV464" s="668"/>
      <c r="AW464" s="668"/>
      <c r="AX464" s="668"/>
      <c r="AY464" s="668"/>
      <c r="AZ464" s="668"/>
      <c r="BA464" s="668"/>
      <c r="BB464" s="668"/>
      <c r="BC464" s="668"/>
      <c r="BD464" s="668"/>
      <c r="BE464" s="668"/>
      <c r="BF464" s="668"/>
      <c r="BG464" s="668"/>
      <c r="BH464" s="668"/>
      <c r="BI464" s="668"/>
      <c r="BJ464" s="668"/>
      <c r="BK464" s="668"/>
      <c r="BL464" s="668"/>
      <c r="BM464" s="668"/>
      <c r="BN464" s="668"/>
      <c r="BO464" s="668"/>
      <c r="BP464" s="668"/>
      <c r="BQ464" s="668"/>
      <c r="BR464" s="668"/>
      <c r="BS464" s="668"/>
      <c r="BT464" s="668"/>
      <c r="BU464" s="668"/>
      <c r="BV464" s="668"/>
      <c r="BW464" s="668"/>
      <c r="BX464" s="668"/>
      <c r="BY464" s="668"/>
      <c r="BZ464" s="668"/>
      <c r="CA464" s="668"/>
      <c r="CB464" s="668"/>
      <c r="CC464" s="668"/>
      <c r="CD464" s="668"/>
      <c r="CE464" s="668"/>
      <c r="CF464" s="668"/>
      <c r="CG464" s="668"/>
      <c r="CH464" s="668"/>
      <c r="CI464" s="668"/>
      <c r="CJ464" s="668"/>
      <c r="CK464" s="668"/>
      <c r="CL464" s="668"/>
      <c r="CM464" s="668"/>
      <c r="CN464" s="668"/>
      <c r="CO464" s="668"/>
      <c r="CP464" s="668"/>
      <c r="CQ464" s="668"/>
      <c r="CR464" s="668"/>
      <c r="CS464" s="668"/>
    </row>
    <row r="465" spans="2:97" ht="7.5" customHeight="1" x14ac:dyDescent="0.2">
      <c r="B465" s="8"/>
      <c r="C465" s="8"/>
      <c r="D465" s="8"/>
      <c r="E465" s="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R465" s="66"/>
      <c r="AS465" s="66"/>
      <c r="AT465" s="668"/>
      <c r="AU465" s="668"/>
      <c r="AV465" s="668"/>
      <c r="AW465" s="668"/>
      <c r="AX465" s="668"/>
      <c r="AY465" s="668"/>
      <c r="AZ465" s="668"/>
      <c r="BA465" s="668"/>
      <c r="BB465" s="668"/>
      <c r="BC465" s="668"/>
      <c r="BD465" s="668"/>
      <c r="BE465" s="668"/>
      <c r="BF465" s="668"/>
      <c r="BG465" s="668"/>
      <c r="BH465" s="668"/>
      <c r="BI465" s="668"/>
      <c r="BJ465" s="668"/>
      <c r="BK465" s="668"/>
      <c r="BL465" s="668"/>
      <c r="BM465" s="668"/>
      <c r="BN465" s="668"/>
      <c r="BO465" s="668"/>
      <c r="BP465" s="668"/>
      <c r="BQ465" s="668"/>
      <c r="BR465" s="668"/>
      <c r="BS465" s="668"/>
      <c r="BT465" s="668"/>
      <c r="BU465" s="668"/>
      <c r="BV465" s="668"/>
      <c r="BW465" s="668"/>
      <c r="BX465" s="668"/>
      <c r="BY465" s="668"/>
      <c r="BZ465" s="668"/>
      <c r="CA465" s="668"/>
      <c r="CB465" s="668"/>
      <c r="CC465" s="668"/>
      <c r="CD465" s="668"/>
      <c r="CE465" s="668"/>
      <c r="CF465" s="668"/>
      <c r="CG465" s="668"/>
      <c r="CH465" s="668"/>
      <c r="CI465" s="668"/>
      <c r="CJ465" s="668"/>
      <c r="CK465" s="668"/>
      <c r="CL465" s="668"/>
      <c r="CM465" s="668"/>
      <c r="CN465" s="668"/>
      <c r="CO465" s="668"/>
      <c r="CP465" s="668"/>
      <c r="CQ465" s="668"/>
      <c r="CR465" s="668"/>
      <c r="CS465" s="668"/>
    </row>
    <row r="466" spans="2:97" ht="7.5" customHeight="1" x14ac:dyDescent="0.2">
      <c r="B466" s="8"/>
      <c r="C466" s="37"/>
      <c r="D466" s="37"/>
      <c r="E466" s="37"/>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R466" s="669"/>
      <c r="AS466" s="669"/>
      <c r="AT466" s="749"/>
      <c r="AU466" s="749"/>
      <c r="AV466" s="749"/>
      <c r="AW466" s="749"/>
      <c r="AX466" s="749"/>
      <c r="AY466" s="749"/>
      <c r="AZ466" s="749"/>
      <c r="BA466" s="749"/>
      <c r="BB466" s="749"/>
      <c r="BC466" s="749"/>
      <c r="BD466" s="749"/>
      <c r="BE466" s="749"/>
      <c r="BF466" s="749"/>
      <c r="BG466" s="749"/>
      <c r="BH466" s="749"/>
      <c r="BI466" s="749"/>
      <c r="BJ466" s="749"/>
      <c r="BK466" s="749"/>
      <c r="BL466" s="749"/>
      <c r="BM466" s="749"/>
      <c r="BN466" s="749"/>
      <c r="BO466" s="749"/>
      <c r="BP466" s="749"/>
      <c r="BQ466" s="749"/>
      <c r="BR466" s="749"/>
      <c r="BS466" s="749"/>
      <c r="BT466" s="749"/>
      <c r="BU466" s="749"/>
      <c r="BV466" s="749"/>
      <c r="BW466" s="749"/>
      <c r="BX466" s="749"/>
      <c r="BY466" s="749"/>
      <c r="BZ466" s="749"/>
      <c r="CA466" s="749"/>
      <c r="CB466" s="749"/>
      <c r="CC466" s="749"/>
      <c r="CD466" s="749"/>
      <c r="CE466" s="749"/>
      <c r="CF466" s="749"/>
      <c r="CG466" s="749"/>
      <c r="CH466" s="749"/>
      <c r="CI466" s="749"/>
      <c r="CJ466" s="749"/>
      <c r="CK466" s="749"/>
      <c r="CL466" s="749"/>
      <c r="CM466" s="749"/>
      <c r="CN466" s="749"/>
      <c r="CO466" s="749"/>
      <c r="CP466" s="749"/>
      <c r="CQ466" s="749"/>
      <c r="CR466" s="749"/>
      <c r="CS466" s="749"/>
    </row>
    <row r="467" spans="2:97" ht="7.5" customHeight="1" x14ac:dyDescent="0.2">
      <c r="B467" s="8"/>
      <c r="C467" s="37"/>
      <c r="D467" s="37"/>
      <c r="E467" s="37"/>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R467" s="669"/>
      <c r="AS467" s="669"/>
      <c r="AT467" s="749"/>
      <c r="AU467" s="749"/>
      <c r="AV467" s="749"/>
      <c r="AW467" s="749"/>
      <c r="AX467" s="749"/>
      <c r="AY467" s="749"/>
      <c r="AZ467" s="749"/>
      <c r="BA467" s="749"/>
      <c r="BB467" s="749"/>
      <c r="BC467" s="749"/>
      <c r="BD467" s="749"/>
      <c r="BE467" s="749"/>
      <c r="BF467" s="749"/>
      <c r="BG467" s="749"/>
      <c r="BH467" s="749"/>
      <c r="BI467" s="749"/>
      <c r="BJ467" s="749"/>
      <c r="BK467" s="749"/>
      <c r="BL467" s="749"/>
      <c r="BM467" s="749"/>
      <c r="BN467" s="749"/>
      <c r="BO467" s="749"/>
      <c r="BP467" s="749"/>
      <c r="BQ467" s="749"/>
      <c r="BR467" s="749"/>
      <c r="BS467" s="749"/>
      <c r="BT467" s="749"/>
      <c r="BU467" s="749"/>
      <c r="BV467" s="749"/>
      <c r="BW467" s="749"/>
      <c r="BX467" s="749"/>
      <c r="BY467" s="749"/>
      <c r="BZ467" s="749"/>
      <c r="CA467" s="749"/>
      <c r="CB467" s="749"/>
      <c r="CC467" s="749"/>
      <c r="CD467" s="749"/>
      <c r="CE467" s="749"/>
      <c r="CF467" s="749"/>
      <c r="CG467" s="749"/>
      <c r="CH467" s="749"/>
      <c r="CI467" s="749"/>
      <c r="CJ467" s="749"/>
      <c r="CK467" s="749"/>
      <c r="CL467" s="749"/>
      <c r="CM467" s="749"/>
      <c r="CN467" s="749"/>
      <c r="CO467" s="749"/>
      <c r="CP467" s="749"/>
      <c r="CQ467" s="749"/>
      <c r="CR467" s="749"/>
      <c r="CS467" s="749"/>
    </row>
    <row r="468" spans="2:97" ht="7.5" customHeight="1" x14ac:dyDescent="0.2">
      <c r="B468" s="7"/>
      <c r="C468" s="37"/>
      <c r="D468" s="37"/>
      <c r="E468" s="37"/>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T468" s="749"/>
      <c r="AU468" s="749"/>
      <c r="AV468" s="749"/>
      <c r="AW468" s="749"/>
      <c r="AX468" s="749"/>
      <c r="AY468" s="749"/>
      <c r="AZ468" s="749"/>
      <c r="BA468" s="749"/>
      <c r="BB468" s="749"/>
      <c r="BC468" s="749"/>
      <c r="BD468" s="749"/>
      <c r="BE468" s="749"/>
      <c r="BF468" s="749"/>
      <c r="BG468" s="749"/>
      <c r="BH468" s="749"/>
      <c r="BI468" s="749"/>
      <c r="BJ468" s="749"/>
      <c r="BK468" s="749"/>
      <c r="BL468" s="749"/>
      <c r="BM468" s="749"/>
      <c r="BN468" s="749"/>
      <c r="BO468" s="749"/>
      <c r="BP468" s="749"/>
      <c r="BQ468" s="749"/>
      <c r="BR468" s="749"/>
      <c r="BS468" s="749"/>
      <c r="BT468" s="749"/>
      <c r="BU468" s="749"/>
      <c r="BV468" s="749"/>
      <c r="BW468" s="749"/>
      <c r="BX468" s="749"/>
      <c r="BY468" s="749"/>
      <c r="BZ468" s="749"/>
      <c r="CA468" s="749"/>
      <c r="CB468" s="749"/>
      <c r="CC468" s="749"/>
      <c r="CD468" s="749"/>
      <c r="CE468" s="749"/>
      <c r="CF468" s="749"/>
      <c r="CG468" s="749"/>
      <c r="CH468" s="749"/>
      <c r="CI468" s="749"/>
      <c r="CJ468" s="749"/>
      <c r="CK468" s="749"/>
      <c r="CL468" s="749"/>
      <c r="CM468" s="749"/>
      <c r="CN468" s="749"/>
      <c r="CO468" s="749"/>
      <c r="CP468" s="749"/>
      <c r="CQ468" s="749"/>
      <c r="CR468" s="749"/>
      <c r="CS468" s="749"/>
    </row>
    <row r="469" spans="2:97" ht="7.5" customHeight="1" x14ac:dyDescent="0.2">
      <c r="B469" s="7"/>
      <c r="C469" s="37"/>
      <c r="D469" s="37"/>
      <c r="E469" s="37"/>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T469" s="749"/>
      <c r="AU469" s="749"/>
      <c r="AV469" s="749"/>
      <c r="AW469" s="749"/>
      <c r="AX469" s="749"/>
      <c r="AY469" s="749"/>
      <c r="AZ469" s="749"/>
      <c r="BA469" s="749"/>
      <c r="BB469" s="749"/>
      <c r="BC469" s="749"/>
      <c r="BD469" s="749"/>
      <c r="BE469" s="749"/>
      <c r="BF469" s="749"/>
      <c r="BG469" s="749"/>
      <c r="BH469" s="749"/>
      <c r="BI469" s="749"/>
      <c r="BJ469" s="749"/>
      <c r="BK469" s="749"/>
      <c r="BL469" s="749"/>
      <c r="BM469" s="749"/>
      <c r="BN469" s="749"/>
      <c r="BO469" s="749"/>
      <c r="BP469" s="749"/>
      <c r="BQ469" s="749"/>
      <c r="BR469" s="749"/>
      <c r="BS469" s="749"/>
      <c r="BT469" s="749"/>
      <c r="BU469" s="749"/>
      <c r="BV469" s="749"/>
      <c r="BW469" s="749"/>
      <c r="BX469" s="749"/>
      <c r="BY469" s="749"/>
      <c r="BZ469" s="749"/>
      <c r="CA469" s="749"/>
      <c r="CB469" s="749"/>
      <c r="CC469" s="749"/>
      <c r="CD469" s="749"/>
      <c r="CE469" s="749"/>
      <c r="CF469" s="749"/>
      <c r="CG469" s="749"/>
      <c r="CH469" s="749"/>
      <c r="CI469" s="749"/>
      <c r="CJ469" s="749"/>
      <c r="CK469" s="749"/>
      <c r="CL469" s="749"/>
      <c r="CM469" s="749"/>
      <c r="CN469" s="749"/>
      <c r="CO469" s="749"/>
      <c r="CP469" s="749"/>
      <c r="CQ469" s="749"/>
      <c r="CR469" s="749"/>
      <c r="CS469" s="749"/>
    </row>
    <row r="470" spans="2:97" ht="7.5" customHeight="1" x14ac:dyDescent="0.2">
      <c r="B470" s="8"/>
      <c r="C470" s="8"/>
      <c r="D470" s="8"/>
      <c r="E470" s="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row>
    <row r="471" spans="2:97" ht="7.5" customHeight="1" x14ac:dyDescent="0.2">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36"/>
      <c r="AP471" s="36"/>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row>
    <row r="472" spans="2:97" ht="7.5" customHeight="1" thickBot="1" x14ac:dyDescent="0.2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c r="CR472" s="7"/>
      <c r="CS472" s="7"/>
    </row>
    <row r="473" spans="2:97" ht="7.5" customHeight="1" x14ac:dyDescent="0.2">
      <c r="B473" s="786" t="s">
        <v>176</v>
      </c>
      <c r="C473" s="787"/>
      <c r="D473" s="787"/>
      <c r="E473" s="787"/>
      <c r="F473" s="787"/>
      <c r="G473" s="787"/>
      <c r="H473" s="787"/>
      <c r="I473" s="787"/>
      <c r="J473" s="787"/>
      <c r="K473" s="787"/>
      <c r="L473" s="787"/>
      <c r="M473" s="787"/>
      <c r="N473" s="788"/>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786" t="s">
        <v>177</v>
      </c>
      <c r="BL473" s="787"/>
      <c r="BM473" s="787"/>
      <c r="BN473" s="787"/>
      <c r="BO473" s="787"/>
      <c r="BP473" s="787"/>
      <c r="BQ473" s="787"/>
      <c r="BR473" s="787"/>
      <c r="BS473" s="787"/>
      <c r="BT473" s="787"/>
      <c r="BU473" s="787"/>
      <c r="BV473" s="787"/>
      <c r="BW473" s="788"/>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row>
    <row r="474" spans="2:97" ht="7.5" customHeight="1" x14ac:dyDescent="0.2">
      <c r="B474" s="789"/>
      <c r="C474" s="754"/>
      <c r="D474" s="754"/>
      <c r="E474" s="754"/>
      <c r="F474" s="754"/>
      <c r="G474" s="754"/>
      <c r="H474" s="754"/>
      <c r="I474" s="754"/>
      <c r="J474" s="754"/>
      <c r="K474" s="754"/>
      <c r="L474" s="754"/>
      <c r="M474" s="754"/>
      <c r="N474" s="790"/>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789"/>
      <c r="BL474" s="754"/>
      <c r="BM474" s="754"/>
      <c r="BN474" s="754"/>
      <c r="BO474" s="754"/>
      <c r="BP474" s="754"/>
      <c r="BQ474" s="754"/>
      <c r="BR474" s="754"/>
      <c r="BS474" s="754"/>
      <c r="BT474" s="754"/>
      <c r="BU474" s="754"/>
      <c r="BV474" s="754"/>
      <c r="BW474" s="790"/>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row>
    <row r="475" spans="2:97" ht="7.5" customHeight="1" x14ac:dyDescent="0.2">
      <c r="B475" s="789"/>
      <c r="C475" s="754"/>
      <c r="D475" s="754"/>
      <c r="E475" s="754"/>
      <c r="F475" s="754"/>
      <c r="G475" s="754"/>
      <c r="H475" s="754"/>
      <c r="I475" s="754"/>
      <c r="J475" s="754"/>
      <c r="K475" s="754"/>
      <c r="L475" s="754"/>
      <c r="M475" s="754"/>
      <c r="N475" s="790"/>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789"/>
      <c r="BL475" s="754"/>
      <c r="BM475" s="754"/>
      <c r="BN475" s="754"/>
      <c r="BO475" s="754"/>
      <c r="BP475" s="754"/>
      <c r="BQ475" s="754"/>
      <c r="BR475" s="754"/>
      <c r="BS475" s="754"/>
      <c r="BT475" s="754"/>
      <c r="BU475" s="754"/>
      <c r="BV475" s="754"/>
      <c r="BW475" s="790"/>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row>
    <row r="476" spans="2:97" ht="7.5" customHeight="1" x14ac:dyDescent="0.2">
      <c r="B476" s="789"/>
      <c r="C476" s="754"/>
      <c r="D476" s="754"/>
      <c r="E476" s="754"/>
      <c r="F476" s="754"/>
      <c r="G476" s="754"/>
      <c r="H476" s="754"/>
      <c r="I476" s="754"/>
      <c r="J476" s="754"/>
      <c r="K476" s="754"/>
      <c r="L476" s="754"/>
      <c r="M476" s="754"/>
      <c r="N476" s="790"/>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31"/>
      <c r="AV476" s="31"/>
      <c r="AW476" s="31"/>
      <c r="AX476" s="31"/>
      <c r="AY476" s="31"/>
      <c r="AZ476" s="31"/>
      <c r="BA476" s="31"/>
      <c r="BB476" s="31"/>
      <c r="BC476" s="31"/>
      <c r="BD476" s="31"/>
      <c r="BE476" s="31"/>
      <c r="BF476" s="31"/>
      <c r="BG476" s="31"/>
      <c r="BH476" s="31"/>
      <c r="BI476" s="31"/>
      <c r="BJ476" s="31"/>
      <c r="BK476" s="789"/>
      <c r="BL476" s="754"/>
      <c r="BM476" s="754"/>
      <c r="BN476" s="754"/>
      <c r="BO476" s="754"/>
      <c r="BP476" s="754"/>
      <c r="BQ476" s="754"/>
      <c r="BR476" s="754"/>
      <c r="BS476" s="754"/>
      <c r="BT476" s="754"/>
      <c r="BU476" s="754"/>
      <c r="BV476" s="754"/>
      <c r="BW476" s="790"/>
      <c r="BX476" s="31"/>
      <c r="BY476" s="31"/>
      <c r="BZ476" s="31"/>
      <c r="CA476" s="31"/>
      <c r="CB476" s="31"/>
      <c r="CC476" s="31"/>
      <c r="CD476" s="31"/>
      <c r="CE476" s="31"/>
      <c r="CF476" s="31"/>
      <c r="CG476" s="31"/>
      <c r="CH476" s="31"/>
      <c r="CI476" s="31"/>
      <c r="CJ476" s="31"/>
      <c r="CK476" s="31"/>
      <c r="CL476" s="31"/>
      <c r="CM476" s="31"/>
      <c r="CN476" s="31"/>
      <c r="CO476" s="31"/>
      <c r="CP476" s="31"/>
      <c r="CQ476" s="31"/>
      <c r="CR476" s="31"/>
      <c r="CS476" s="31"/>
    </row>
    <row r="477" spans="2:97" ht="7.5" customHeight="1" x14ac:dyDescent="0.2">
      <c r="B477" s="791"/>
      <c r="C477" s="757"/>
      <c r="D477" s="757"/>
      <c r="E477" s="757"/>
      <c r="F477" s="757"/>
      <c r="G477" s="757"/>
      <c r="H477" s="757"/>
      <c r="I477" s="757"/>
      <c r="J477" s="757"/>
      <c r="K477" s="757"/>
      <c r="L477" s="757"/>
      <c r="M477" s="757"/>
      <c r="N477" s="792"/>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c r="AU477" s="31"/>
      <c r="AV477" s="31"/>
      <c r="AW477" s="31"/>
      <c r="AX477" s="31"/>
      <c r="AY477" s="31"/>
      <c r="AZ477" s="31"/>
      <c r="BA477" s="31"/>
      <c r="BB477" s="31"/>
      <c r="BC477" s="31"/>
      <c r="BD477" s="31"/>
      <c r="BE477" s="31"/>
      <c r="BF477" s="31"/>
      <c r="BG477" s="31"/>
      <c r="BH477" s="31"/>
      <c r="BI477" s="31"/>
      <c r="BJ477" s="31"/>
      <c r="BK477" s="791"/>
      <c r="BL477" s="757"/>
      <c r="BM477" s="757"/>
      <c r="BN477" s="757"/>
      <c r="BO477" s="757"/>
      <c r="BP477" s="757"/>
      <c r="BQ477" s="757"/>
      <c r="BR477" s="757"/>
      <c r="BS477" s="757"/>
      <c r="BT477" s="757"/>
      <c r="BU477" s="757"/>
      <c r="BV477" s="757"/>
      <c r="BW477" s="792"/>
      <c r="BX477" s="31"/>
      <c r="BY477" s="31"/>
      <c r="BZ477" s="31"/>
      <c r="CA477" s="31"/>
      <c r="CB477" s="31"/>
      <c r="CC477" s="31"/>
      <c r="CD477" s="31"/>
      <c r="CE477" s="31"/>
      <c r="CF477" s="31"/>
      <c r="CG477" s="31"/>
      <c r="CH477" s="31"/>
      <c r="CI477" s="31"/>
      <c r="CJ477" s="31"/>
      <c r="CK477" s="31"/>
      <c r="CL477" s="31"/>
      <c r="CM477" s="31"/>
      <c r="CN477" s="31"/>
      <c r="CO477" s="31"/>
      <c r="CP477" s="31"/>
      <c r="CQ477" s="31"/>
      <c r="CR477" s="31"/>
      <c r="CS477" s="31"/>
    </row>
    <row r="478" spans="2:97" ht="7.5" customHeight="1" x14ac:dyDescent="0.2">
      <c r="B478" s="776"/>
      <c r="C478" s="777"/>
      <c r="D478" s="778"/>
      <c r="E478" s="785" t="s">
        <v>13</v>
      </c>
      <c r="F478" s="711"/>
      <c r="G478" s="711"/>
      <c r="H478" s="711"/>
      <c r="I478" s="711"/>
      <c r="J478" s="711"/>
      <c r="K478" s="711"/>
      <c r="L478" s="711"/>
      <c r="M478" s="711"/>
      <c r="N478" s="712"/>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c r="AT478" s="31"/>
      <c r="AU478" s="31"/>
      <c r="AV478" s="31"/>
      <c r="AW478" s="31"/>
      <c r="AX478" s="31"/>
      <c r="AY478" s="31"/>
      <c r="AZ478" s="31"/>
      <c r="BA478" s="31"/>
      <c r="BB478" s="31"/>
      <c r="BC478" s="31"/>
      <c r="BD478" s="31"/>
      <c r="BE478" s="31"/>
      <c r="BF478" s="31"/>
      <c r="BG478" s="31"/>
      <c r="BH478" s="31"/>
      <c r="BI478" s="31"/>
      <c r="BJ478" s="31"/>
      <c r="BK478" s="704"/>
      <c r="BL478" s="705"/>
      <c r="BM478" s="706"/>
      <c r="BN478" s="785" t="s">
        <v>15</v>
      </c>
      <c r="BO478" s="711"/>
      <c r="BP478" s="711"/>
      <c r="BQ478" s="711"/>
      <c r="BR478" s="711"/>
      <c r="BS478" s="711"/>
      <c r="BT478" s="711"/>
      <c r="BU478" s="711"/>
      <c r="BV478" s="711"/>
      <c r="BW478" s="712"/>
      <c r="BX478" s="31"/>
      <c r="BY478" s="31"/>
      <c r="BZ478" s="31"/>
      <c r="CA478" s="31"/>
      <c r="CB478" s="31"/>
      <c r="CC478" s="31"/>
      <c r="CD478" s="31"/>
      <c r="CE478" s="31"/>
      <c r="CF478" s="31"/>
      <c r="CG478" s="31"/>
      <c r="CH478" s="31"/>
      <c r="CI478" s="31"/>
      <c r="CJ478" s="31"/>
      <c r="CK478" s="31"/>
      <c r="CL478" s="31"/>
      <c r="CM478" s="31"/>
      <c r="CN478" s="31"/>
      <c r="CO478" s="31"/>
      <c r="CP478" s="31"/>
      <c r="CQ478" s="31"/>
      <c r="CR478" s="31"/>
      <c r="CS478" s="31"/>
    </row>
    <row r="479" spans="2:97" ht="7.5" customHeight="1" x14ac:dyDescent="0.2">
      <c r="B479" s="779"/>
      <c r="C479" s="780"/>
      <c r="D479" s="781"/>
      <c r="E479" s="713"/>
      <c r="F479" s="714"/>
      <c r="G479" s="714"/>
      <c r="H479" s="714"/>
      <c r="I479" s="714"/>
      <c r="J479" s="714"/>
      <c r="K479" s="714"/>
      <c r="L479" s="714"/>
      <c r="M479" s="714"/>
      <c r="N479" s="715"/>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c r="AU479" s="31"/>
      <c r="AV479" s="31"/>
      <c r="AW479" s="31"/>
      <c r="AX479" s="31"/>
      <c r="AY479" s="31"/>
      <c r="AZ479" s="31"/>
      <c r="BA479" s="31"/>
      <c r="BB479" s="31"/>
      <c r="BC479" s="31"/>
      <c r="BD479" s="31"/>
      <c r="BE479" s="31"/>
      <c r="BF479" s="31"/>
      <c r="BG479" s="31"/>
      <c r="BH479" s="31"/>
      <c r="BI479" s="31"/>
      <c r="BJ479" s="31"/>
      <c r="BK479" s="707"/>
      <c r="BL479" s="708"/>
      <c r="BM479" s="709"/>
      <c r="BN479" s="713"/>
      <c r="BO479" s="714"/>
      <c r="BP479" s="714"/>
      <c r="BQ479" s="714"/>
      <c r="BR479" s="714"/>
      <c r="BS479" s="714"/>
      <c r="BT479" s="714"/>
      <c r="BU479" s="714"/>
      <c r="BV479" s="714"/>
      <c r="BW479" s="715"/>
      <c r="BX479" s="31"/>
      <c r="BY479" s="31"/>
      <c r="BZ479" s="31"/>
      <c r="CA479" s="31"/>
      <c r="CB479" s="31"/>
      <c r="CC479" s="31"/>
      <c r="CD479" s="31"/>
      <c r="CE479" s="31"/>
      <c r="CF479" s="31"/>
      <c r="CG479" s="31"/>
      <c r="CH479" s="31"/>
      <c r="CI479" s="31"/>
      <c r="CJ479" s="31"/>
      <c r="CK479" s="31"/>
      <c r="CL479" s="31"/>
      <c r="CM479" s="31"/>
      <c r="CN479" s="31"/>
      <c r="CO479" s="31"/>
      <c r="CP479" s="31"/>
      <c r="CQ479" s="31"/>
      <c r="CR479" s="31"/>
      <c r="CS479" s="31"/>
    </row>
    <row r="480" spans="2:97" ht="7.5" customHeight="1" x14ac:dyDescent="0.2">
      <c r="B480" s="779"/>
      <c r="C480" s="780"/>
      <c r="D480" s="781"/>
      <c r="E480" s="713"/>
      <c r="F480" s="714"/>
      <c r="G480" s="714"/>
      <c r="H480" s="714"/>
      <c r="I480" s="714"/>
      <c r="J480" s="714"/>
      <c r="K480" s="714"/>
      <c r="L480" s="714"/>
      <c r="M480" s="714"/>
      <c r="N480" s="715"/>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c r="AP480" s="31"/>
      <c r="AQ480" s="31"/>
      <c r="AR480" s="31"/>
      <c r="AS480" s="31"/>
      <c r="AT480" s="31"/>
      <c r="AU480" s="31"/>
      <c r="AV480" s="31"/>
      <c r="AW480" s="31"/>
      <c r="AX480" s="31"/>
      <c r="AY480" s="31"/>
      <c r="AZ480" s="31"/>
      <c r="BA480" s="31"/>
      <c r="BB480" s="31"/>
      <c r="BC480" s="31"/>
      <c r="BD480" s="31"/>
      <c r="BE480" s="31"/>
      <c r="BF480" s="31"/>
      <c r="BG480" s="31"/>
      <c r="BH480" s="31"/>
      <c r="BI480" s="31"/>
      <c r="BJ480" s="31"/>
      <c r="BK480" s="707"/>
      <c r="BL480" s="708"/>
      <c r="BM480" s="709"/>
      <c r="BN480" s="713"/>
      <c r="BO480" s="714"/>
      <c r="BP480" s="714"/>
      <c r="BQ480" s="714"/>
      <c r="BR480" s="714"/>
      <c r="BS480" s="714"/>
      <c r="BT480" s="714"/>
      <c r="BU480" s="714"/>
      <c r="BV480" s="714"/>
      <c r="BW480" s="715"/>
      <c r="BX480" s="31"/>
      <c r="BY480" s="31"/>
      <c r="BZ480" s="31"/>
      <c r="CA480" s="31"/>
      <c r="CB480" s="31"/>
      <c r="CC480" s="31"/>
      <c r="CD480" s="31"/>
      <c r="CE480" s="31"/>
      <c r="CF480" s="31"/>
      <c r="CG480" s="31"/>
      <c r="CH480" s="31"/>
      <c r="CI480" s="31"/>
      <c r="CJ480" s="31"/>
      <c r="CK480" s="31"/>
      <c r="CL480" s="31"/>
      <c r="CM480" s="31"/>
      <c r="CN480" s="31"/>
      <c r="CO480" s="31"/>
      <c r="CP480" s="31"/>
      <c r="CQ480" s="31"/>
      <c r="CR480" s="31"/>
      <c r="CS480" s="31"/>
    </row>
    <row r="481" spans="2:98" ht="7.5" customHeight="1" x14ac:dyDescent="0.2">
      <c r="B481" s="779"/>
      <c r="C481" s="780"/>
      <c r="D481" s="781"/>
      <c r="E481" s="713"/>
      <c r="F481" s="714"/>
      <c r="G481" s="714"/>
      <c r="H481" s="714"/>
      <c r="I481" s="714"/>
      <c r="J481" s="714"/>
      <c r="K481" s="714"/>
      <c r="L481" s="714"/>
      <c r="M481" s="714"/>
      <c r="N481" s="715"/>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c r="AP481" s="31"/>
      <c r="AQ481" s="31"/>
      <c r="AR481" s="31"/>
      <c r="AS481" s="31"/>
      <c r="AT481" s="31"/>
      <c r="AU481" s="31"/>
      <c r="AV481" s="31"/>
      <c r="AW481" s="31"/>
      <c r="AX481" s="31"/>
      <c r="AY481" s="31"/>
      <c r="AZ481" s="31"/>
      <c r="BA481" s="31"/>
      <c r="BB481" s="31"/>
      <c r="BC481" s="31"/>
      <c r="BD481" s="31"/>
      <c r="BE481" s="31"/>
      <c r="BF481" s="31"/>
      <c r="BG481" s="31"/>
      <c r="BH481" s="31"/>
      <c r="BI481" s="31"/>
      <c r="BJ481" s="31"/>
      <c r="BK481" s="707"/>
      <c r="BL481" s="708"/>
      <c r="BM481" s="709"/>
      <c r="BN481" s="713"/>
      <c r="BO481" s="714"/>
      <c r="BP481" s="714"/>
      <c r="BQ481" s="714"/>
      <c r="BR481" s="714"/>
      <c r="BS481" s="714"/>
      <c r="BT481" s="714"/>
      <c r="BU481" s="714"/>
      <c r="BV481" s="714"/>
      <c r="BW481" s="715"/>
      <c r="BX481" s="31"/>
      <c r="BY481" s="31"/>
      <c r="BZ481" s="31"/>
      <c r="CA481" s="31"/>
      <c r="CB481" s="31"/>
      <c r="CC481" s="31"/>
      <c r="CD481" s="31"/>
      <c r="CE481" s="31"/>
      <c r="CF481" s="31"/>
      <c r="CG481" s="31"/>
      <c r="CH481" s="31"/>
      <c r="CI481" s="31"/>
      <c r="CJ481" s="31"/>
      <c r="CK481" s="31"/>
      <c r="CL481" s="31"/>
      <c r="CM481" s="31"/>
      <c r="CN481" s="31"/>
      <c r="CO481" s="31"/>
      <c r="CP481" s="31"/>
      <c r="CQ481" s="31"/>
      <c r="CR481" s="31"/>
      <c r="CS481" s="31"/>
    </row>
    <row r="482" spans="2:98" ht="7.5" customHeight="1" x14ac:dyDescent="0.2">
      <c r="B482" s="779"/>
      <c r="C482" s="780"/>
      <c r="D482" s="781"/>
      <c r="E482" s="713"/>
      <c r="F482" s="714"/>
      <c r="G482" s="714"/>
      <c r="H482" s="714"/>
      <c r="I482" s="714"/>
      <c r="J482" s="714"/>
      <c r="K482" s="714"/>
      <c r="L482" s="714"/>
      <c r="M482" s="714"/>
      <c r="N482" s="715"/>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c r="AL482" s="36"/>
      <c r="AM482" s="36"/>
      <c r="AN482" s="36"/>
      <c r="AO482" s="36"/>
      <c r="AP482" s="36"/>
      <c r="AQ482" s="36"/>
      <c r="AR482" s="36"/>
      <c r="AS482" s="36"/>
      <c r="AT482" s="36"/>
      <c r="AU482" s="36"/>
      <c r="AV482" s="36"/>
      <c r="AW482" s="36"/>
      <c r="AX482" s="36"/>
      <c r="AY482" s="36"/>
      <c r="AZ482" s="36"/>
      <c r="BA482" s="36"/>
      <c r="BB482" s="36"/>
      <c r="BC482" s="36"/>
      <c r="BD482" s="36"/>
      <c r="BE482" s="36"/>
      <c r="BF482" s="36"/>
      <c r="BG482" s="36"/>
      <c r="BH482" s="36"/>
      <c r="BI482" s="36"/>
      <c r="BJ482" s="36"/>
      <c r="BK482" s="707"/>
      <c r="BL482" s="708"/>
      <c r="BM482" s="709"/>
      <c r="BN482" s="713"/>
      <c r="BO482" s="714"/>
      <c r="BP482" s="714"/>
      <c r="BQ482" s="714"/>
      <c r="BR482" s="714"/>
      <c r="BS482" s="714"/>
      <c r="BT482" s="714"/>
      <c r="BU482" s="714"/>
      <c r="BV482" s="714"/>
      <c r="BW482" s="715"/>
      <c r="BX482" s="36"/>
      <c r="BY482" s="36"/>
      <c r="BZ482" s="36"/>
      <c r="CA482" s="36"/>
      <c r="CB482" s="36"/>
      <c r="CC482" s="36"/>
      <c r="CD482" s="36"/>
      <c r="CE482" s="36"/>
      <c r="CF482" s="36"/>
      <c r="CG482" s="36"/>
      <c r="CH482" s="36"/>
      <c r="CI482" s="36"/>
      <c r="CJ482" s="36"/>
      <c r="CK482" s="36"/>
      <c r="CL482" s="36"/>
      <c r="CM482" s="36"/>
      <c r="CN482" s="36"/>
      <c r="CO482" s="36"/>
      <c r="CP482" s="36"/>
      <c r="CQ482" s="36"/>
      <c r="CR482" s="36"/>
      <c r="CS482" s="36"/>
    </row>
    <row r="483" spans="2:98" ht="7.5" customHeight="1" x14ac:dyDescent="0.2">
      <c r="B483" s="779"/>
      <c r="C483" s="780"/>
      <c r="D483" s="781"/>
      <c r="E483" s="713"/>
      <c r="F483" s="714"/>
      <c r="G483" s="714"/>
      <c r="H483" s="714"/>
      <c r="I483" s="714"/>
      <c r="J483" s="714"/>
      <c r="K483" s="714"/>
      <c r="L483" s="714"/>
      <c r="M483" s="714"/>
      <c r="N483" s="715"/>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707"/>
      <c r="BL483" s="708"/>
      <c r="BM483" s="709"/>
      <c r="BN483" s="713"/>
      <c r="BO483" s="714"/>
      <c r="BP483" s="714"/>
      <c r="BQ483" s="714"/>
      <c r="BR483" s="714"/>
      <c r="BS483" s="714"/>
      <c r="BT483" s="714"/>
      <c r="BU483" s="714"/>
      <c r="BV483" s="714"/>
      <c r="BW483" s="715"/>
      <c r="BX483" s="36"/>
      <c r="BY483" s="36"/>
      <c r="BZ483" s="36"/>
      <c r="CA483" s="36"/>
      <c r="CB483" s="36"/>
      <c r="CC483" s="36"/>
      <c r="CD483" s="36"/>
      <c r="CE483" s="36"/>
      <c r="CF483" s="36"/>
      <c r="CG483" s="36"/>
      <c r="CH483" s="36"/>
      <c r="CI483" s="36"/>
      <c r="CJ483" s="36"/>
      <c r="CK483" s="36"/>
      <c r="CL483" s="36"/>
      <c r="CM483" s="36"/>
      <c r="CN483" s="36"/>
      <c r="CO483" s="36"/>
      <c r="CP483" s="36"/>
      <c r="CQ483" s="36"/>
      <c r="CR483" s="36"/>
      <c r="CS483" s="36"/>
    </row>
    <row r="484" spans="2:98" ht="7.5" customHeight="1" x14ac:dyDescent="0.2">
      <c r="B484" s="779"/>
      <c r="C484" s="780"/>
      <c r="D484" s="781"/>
      <c r="E484" s="713"/>
      <c r="F484" s="714"/>
      <c r="G484" s="714"/>
      <c r="H484" s="714"/>
      <c r="I484" s="714"/>
      <c r="J484" s="714"/>
      <c r="K484" s="714"/>
      <c r="L484" s="714"/>
      <c r="M484" s="714"/>
      <c r="N484" s="715"/>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707"/>
      <c r="BL484" s="708"/>
      <c r="BM484" s="709"/>
      <c r="BN484" s="713"/>
      <c r="BO484" s="714"/>
      <c r="BP484" s="714"/>
      <c r="BQ484" s="714"/>
      <c r="BR484" s="714"/>
      <c r="BS484" s="714"/>
      <c r="BT484" s="714"/>
      <c r="BU484" s="714"/>
      <c r="BV484" s="714"/>
      <c r="BW484" s="715"/>
      <c r="BX484" s="36"/>
      <c r="BY484" s="36"/>
      <c r="BZ484" s="36"/>
      <c r="CA484" s="36"/>
      <c r="CB484" s="36"/>
      <c r="CC484" s="36"/>
      <c r="CD484" s="36"/>
      <c r="CE484" s="36"/>
      <c r="CF484" s="36"/>
      <c r="CG484" s="36"/>
      <c r="CH484" s="36"/>
      <c r="CI484" s="36"/>
      <c r="CJ484" s="36"/>
      <c r="CK484" s="36"/>
      <c r="CL484" s="36"/>
      <c r="CM484" s="36"/>
      <c r="CN484" s="36"/>
      <c r="CO484" s="36"/>
      <c r="CP484" s="36"/>
      <c r="CQ484" s="36"/>
      <c r="CR484" s="36"/>
      <c r="CS484" s="36"/>
    </row>
    <row r="485" spans="2:98" ht="7.5" customHeight="1" x14ac:dyDescent="0.2">
      <c r="B485" s="779"/>
      <c r="C485" s="780"/>
      <c r="D485" s="781"/>
      <c r="E485" s="713"/>
      <c r="F485" s="714"/>
      <c r="G485" s="714"/>
      <c r="H485" s="714"/>
      <c r="I485" s="714"/>
      <c r="J485" s="714"/>
      <c r="K485" s="714"/>
      <c r="L485" s="714"/>
      <c r="M485" s="714"/>
      <c r="N485" s="715"/>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6"/>
      <c r="AL485" s="36"/>
      <c r="AM485" s="36"/>
      <c r="AN485" s="36"/>
      <c r="AO485" s="36"/>
      <c r="AP485" s="36"/>
      <c r="AQ485" s="36"/>
      <c r="AR485" s="36"/>
      <c r="AS485" s="36"/>
      <c r="AT485" s="36"/>
      <c r="AU485" s="36"/>
      <c r="AV485" s="36"/>
      <c r="AW485" s="36"/>
      <c r="AX485" s="36"/>
      <c r="AY485" s="36"/>
      <c r="AZ485" s="36"/>
      <c r="BA485" s="36"/>
      <c r="BB485" s="36"/>
      <c r="BC485" s="36"/>
      <c r="BD485" s="36"/>
      <c r="BE485" s="36"/>
      <c r="BF485" s="36"/>
      <c r="BG485" s="36"/>
      <c r="BH485" s="36"/>
      <c r="BI485" s="36"/>
      <c r="BJ485" s="36"/>
      <c r="BK485" s="707"/>
      <c r="BL485" s="708"/>
      <c r="BM485" s="709"/>
      <c r="BN485" s="713"/>
      <c r="BO485" s="714"/>
      <c r="BP485" s="714"/>
      <c r="BQ485" s="714"/>
      <c r="BR485" s="714"/>
      <c r="BS485" s="714"/>
      <c r="BT485" s="714"/>
      <c r="BU485" s="714"/>
      <c r="BV485" s="714"/>
      <c r="BW485" s="715"/>
      <c r="BX485" s="36"/>
      <c r="BY485" s="36"/>
      <c r="BZ485" s="36"/>
      <c r="CA485" s="36"/>
      <c r="CB485" s="36"/>
      <c r="CC485" s="36"/>
      <c r="CD485" s="36"/>
      <c r="CE485" s="36"/>
      <c r="CF485" s="36"/>
      <c r="CG485" s="36"/>
      <c r="CH485" s="36"/>
      <c r="CI485" s="36"/>
      <c r="CJ485" s="36"/>
      <c r="CK485" s="36"/>
      <c r="CL485" s="36"/>
      <c r="CM485" s="36"/>
      <c r="CN485" s="36"/>
      <c r="CO485" s="36"/>
      <c r="CP485" s="36"/>
      <c r="CQ485" s="36"/>
      <c r="CR485" s="36"/>
      <c r="CS485" s="36"/>
    </row>
    <row r="486" spans="2:98" ht="7.5" customHeight="1" x14ac:dyDescent="0.2">
      <c r="B486" s="779"/>
      <c r="C486" s="780"/>
      <c r="D486" s="781"/>
      <c r="E486" s="713"/>
      <c r="F486" s="714"/>
      <c r="G486" s="714"/>
      <c r="H486" s="714"/>
      <c r="I486" s="714"/>
      <c r="J486" s="714"/>
      <c r="K486" s="714"/>
      <c r="L486" s="714"/>
      <c r="M486" s="714"/>
      <c r="N486" s="715"/>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707"/>
      <c r="BL486" s="708"/>
      <c r="BM486" s="709"/>
      <c r="BN486" s="713"/>
      <c r="BO486" s="714"/>
      <c r="BP486" s="714"/>
      <c r="BQ486" s="714"/>
      <c r="BR486" s="714"/>
      <c r="BS486" s="714"/>
      <c r="BT486" s="714"/>
      <c r="BU486" s="714"/>
      <c r="BV486" s="714"/>
      <c r="BW486" s="715"/>
      <c r="BX486" s="36"/>
      <c r="BY486" s="36"/>
      <c r="BZ486" s="36"/>
      <c r="CA486" s="36"/>
      <c r="CB486" s="36"/>
      <c r="CC486" s="36"/>
      <c r="CD486" s="36"/>
      <c r="CE486" s="36"/>
      <c r="CF486" s="36"/>
      <c r="CG486" s="36"/>
      <c r="CH486" s="36"/>
      <c r="CI486" s="36"/>
      <c r="CJ486" s="36"/>
      <c r="CK486" s="36"/>
      <c r="CL486" s="36"/>
      <c r="CM486" s="36"/>
      <c r="CN486" s="36"/>
      <c r="CO486" s="36"/>
      <c r="CP486" s="36"/>
      <c r="CQ486" s="36"/>
      <c r="CR486" s="36"/>
      <c r="CS486" s="36"/>
    </row>
    <row r="487" spans="2:98" ht="7.5" customHeight="1" x14ac:dyDescent="0.2">
      <c r="B487" s="779"/>
      <c r="C487" s="780"/>
      <c r="D487" s="781"/>
      <c r="E487" s="713"/>
      <c r="F487" s="714"/>
      <c r="G487" s="714"/>
      <c r="H487" s="714"/>
      <c r="I487" s="714"/>
      <c r="J487" s="714"/>
      <c r="K487" s="714"/>
      <c r="L487" s="714"/>
      <c r="M487" s="714"/>
      <c r="N487" s="715"/>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36"/>
      <c r="AN487" s="36"/>
      <c r="AO487" s="36"/>
      <c r="AP487" s="36"/>
      <c r="AQ487" s="36"/>
      <c r="AR487" s="36"/>
      <c r="AS487" s="36"/>
      <c r="AT487" s="36"/>
      <c r="AU487" s="36"/>
      <c r="AV487" s="36"/>
      <c r="AW487" s="36"/>
      <c r="AX487" s="36"/>
      <c r="AY487" s="36"/>
      <c r="AZ487" s="36"/>
      <c r="BA487" s="36"/>
      <c r="BB487" s="36"/>
      <c r="BC487" s="36"/>
      <c r="BD487" s="36"/>
      <c r="BE487" s="36"/>
      <c r="BF487" s="36"/>
      <c r="BG487" s="36"/>
      <c r="BH487" s="36"/>
      <c r="BI487" s="36"/>
      <c r="BJ487" s="36"/>
      <c r="BK487" s="707"/>
      <c r="BL487" s="708"/>
      <c r="BM487" s="709"/>
      <c r="BN487" s="713"/>
      <c r="BO487" s="714"/>
      <c r="BP487" s="714"/>
      <c r="BQ487" s="714"/>
      <c r="BR487" s="714"/>
      <c r="BS487" s="714"/>
      <c r="BT487" s="714"/>
      <c r="BU487" s="714"/>
      <c r="BV487" s="714"/>
      <c r="BW487" s="715"/>
      <c r="BX487" s="36"/>
      <c r="BY487" s="36"/>
      <c r="BZ487" s="36"/>
      <c r="CA487" s="36"/>
      <c r="CB487" s="36"/>
      <c r="CC487" s="36"/>
      <c r="CD487" s="36"/>
      <c r="CE487" s="36"/>
      <c r="CF487" s="36"/>
      <c r="CG487" s="36"/>
      <c r="CH487" s="36"/>
      <c r="CI487" s="36"/>
      <c r="CJ487" s="36"/>
      <c r="CK487" s="36"/>
      <c r="CL487" s="36"/>
      <c r="CM487" s="36"/>
      <c r="CN487" s="36"/>
      <c r="CO487" s="36"/>
      <c r="CP487" s="36"/>
      <c r="CQ487" s="36"/>
      <c r="CR487" s="36"/>
      <c r="CS487" s="36"/>
    </row>
    <row r="488" spans="2:98" ht="7.5" customHeight="1" x14ac:dyDescent="0.2">
      <c r="B488" s="779"/>
      <c r="C488" s="780"/>
      <c r="D488" s="781"/>
      <c r="E488" s="713"/>
      <c r="F488" s="714"/>
      <c r="G488" s="714"/>
      <c r="H488" s="714"/>
      <c r="I488" s="714"/>
      <c r="J488" s="714"/>
      <c r="K488" s="714"/>
      <c r="L488" s="714"/>
      <c r="M488" s="714"/>
      <c r="N488" s="71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c r="AP488" s="35"/>
      <c r="AQ488" s="35"/>
      <c r="AR488" s="35"/>
      <c r="AS488" s="35"/>
      <c r="AT488" s="35"/>
      <c r="AU488" s="35"/>
      <c r="AV488" s="35"/>
      <c r="AW488" s="35"/>
      <c r="AX488" s="35"/>
      <c r="AY488" s="35"/>
      <c r="AZ488" s="35"/>
      <c r="BA488" s="35"/>
      <c r="BB488" s="35"/>
      <c r="BC488" s="35"/>
      <c r="BD488" s="35"/>
      <c r="BE488" s="35"/>
      <c r="BF488" s="35"/>
      <c r="BG488" s="35"/>
      <c r="BH488" s="35"/>
      <c r="BI488" s="35"/>
      <c r="BJ488" s="35"/>
      <c r="BK488" s="707"/>
      <c r="BL488" s="708"/>
      <c r="BM488" s="709"/>
      <c r="BN488" s="713"/>
      <c r="BO488" s="714"/>
      <c r="BP488" s="714"/>
      <c r="BQ488" s="714"/>
      <c r="BR488" s="714"/>
      <c r="BS488" s="714"/>
      <c r="BT488" s="714"/>
      <c r="BU488" s="714"/>
      <c r="BV488" s="714"/>
      <c r="BW488" s="715"/>
      <c r="BX488" s="35"/>
      <c r="BY488" s="35"/>
      <c r="BZ488" s="35"/>
      <c r="CA488" s="35"/>
      <c r="CB488" s="35"/>
      <c r="CC488" s="35"/>
      <c r="CD488" s="35"/>
      <c r="CE488" s="35"/>
      <c r="CF488" s="35"/>
      <c r="CG488" s="35"/>
      <c r="CH488" s="35"/>
      <c r="CI488" s="35"/>
      <c r="CJ488" s="35"/>
      <c r="CK488" s="35"/>
      <c r="CL488" s="35"/>
      <c r="CM488" s="35"/>
      <c r="CN488" s="35"/>
      <c r="CO488" s="35"/>
      <c r="CP488" s="35"/>
      <c r="CQ488" s="35"/>
      <c r="CR488" s="35"/>
      <c r="CS488" s="38"/>
    </row>
    <row r="489" spans="2:98" ht="7.5" customHeight="1" x14ac:dyDescent="0.2">
      <c r="B489" s="779"/>
      <c r="C489" s="780"/>
      <c r="D489" s="781"/>
      <c r="E489" s="713"/>
      <c r="F489" s="714"/>
      <c r="G489" s="714"/>
      <c r="H489" s="714"/>
      <c r="I489" s="714"/>
      <c r="J489" s="714"/>
      <c r="K489" s="714"/>
      <c r="L489" s="714"/>
      <c r="M489" s="714"/>
      <c r="N489" s="71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c r="AN489" s="35"/>
      <c r="AO489" s="35"/>
      <c r="AP489" s="35"/>
      <c r="AQ489" s="35"/>
      <c r="AR489" s="35"/>
      <c r="AS489" s="35"/>
      <c r="AT489" s="35"/>
      <c r="AU489" s="35"/>
      <c r="AV489" s="35"/>
      <c r="AW489" s="35"/>
      <c r="AX489" s="35"/>
      <c r="AY489" s="35"/>
      <c r="AZ489" s="35"/>
      <c r="BA489" s="35"/>
      <c r="BB489" s="35"/>
      <c r="BC489" s="35"/>
      <c r="BD489" s="35"/>
      <c r="BE489" s="35"/>
      <c r="BF489" s="35"/>
      <c r="BG489" s="35"/>
      <c r="BH489" s="35"/>
      <c r="BI489" s="35"/>
      <c r="BJ489" s="35"/>
      <c r="BK489" s="707"/>
      <c r="BL489" s="708"/>
      <c r="BM489" s="709"/>
      <c r="BN489" s="713"/>
      <c r="BO489" s="714"/>
      <c r="BP489" s="714"/>
      <c r="BQ489" s="714"/>
      <c r="BR489" s="714"/>
      <c r="BS489" s="714"/>
      <c r="BT489" s="714"/>
      <c r="BU489" s="714"/>
      <c r="BV489" s="714"/>
      <c r="BW489" s="715"/>
      <c r="BX489" s="35"/>
      <c r="BY489" s="35"/>
      <c r="BZ489" s="35"/>
      <c r="CA489" s="35"/>
      <c r="CB489" s="35"/>
      <c r="CC489" s="35"/>
      <c r="CD489" s="35"/>
      <c r="CE489" s="35"/>
      <c r="CF489" s="35"/>
      <c r="CG489" s="35"/>
      <c r="CH489" s="35"/>
      <c r="CI489" s="35"/>
      <c r="CJ489" s="35"/>
      <c r="CK489" s="35"/>
      <c r="CL489" s="35"/>
      <c r="CM489" s="35"/>
      <c r="CN489" s="35"/>
      <c r="CO489" s="35"/>
      <c r="CP489" s="35"/>
      <c r="CQ489" s="35"/>
      <c r="CR489" s="35"/>
      <c r="CS489" s="38"/>
    </row>
    <row r="490" spans="2:98" ht="7.5" customHeight="1" x14ac:dyDescent="0.2">
      <c r="B490" s="779"/>
      <c r="C490" s="780"/>
      <c r="D490" s="781"/>
      <c r="E490" s="713"/>
      <c r="F490" s="714"/>
      <c r="G490" s="714"/>
      <c r="H490" s="714"/>
      <c r="I490" s="714"/>
      <c r="J490" s="714"/>
      <c r="K490" s="714"/>
      <c r="L490" s="714"/>
      <c r="M490" s="714"/>
      <c r="N490" s="715"/>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07"/>
      <c r="BL490" s="708"/>
      <c r="BM490" s="709"/>
      <c r="BN490" s="713"/>
      <c r="BO490" s="714"/>
      <c r="BP490" s="714"/>
      <c r="BQ490" s="714"/>
      <c r="BR490" s="714"/>
      <c r="BS490" s="714"/>
      <c r="BT490" s="714"/>
      <c r="BU490" s="714"/>
      <c r="BV490" s="714"/>
      <c r="BW490" s="715"/>
      <c r="BX490" s="7"/>
      <c r="BY490" s="7"/>
      <c r="BZ490" s="7"/>
      <c r="CA490" s="7"/>
      <c r="CB490" s="7"/>
      <c r="CC490" s="7"/>
      <c r="CD490" s="7"/>
      <c r="CE490" s="7"/>
      <c r="CF490" s="7"/>
      <c r="CG490" s="7"/>
      <c r="CH490" s="7"/>
      <c r="CI490" s="7"/>
      <c r="CJ490" s="7"/>
      <c r="CK490" s="7"/>
      <c r="CL490" s="7"/>
      <c r="CM490" s="7"/>
      <c r="CN490" s="7"/>
      <c r="CO490" s="7"/>
      <c r="CP490" s="7"/>
      <c r="CQ490" s="7"/>
      <c r="CR490" s="7"/>
      <c r="CS490" s="7"/>
      <c r="CT490" s="1"/>
    </row>
    <row r="491" spans="2:98" ht="7.5" customHeight="1" x14ac:dyDescent="0.2">
      <c r="B491" s="779"/>
      <c r="C491" s="780"/>
      <c r="D491" s="781"/>
      <c r="E491" s="713"/>
      <c r="F491" s="714"/>
      <c r="G491" s="714"/>
      <c r="H491" s="714"/>
      <c r="I491" s="714"/>
      <c r="J491" s="714"/>
      <c r="K491" s="714"/>
      <c r="L491" s="714"/>
      <c r="M491" s="714"/>
      <c r="N491" s="715"/>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07"/>
      <c r="BL491" s="708"/>
      <c r="BM491" s="709"/>
      <c r="BN491" s="713"/>
      <c r="BO491" s="714"/>
      <c r="BP491" s="714"/>
      <c r="BQ491" s="714"/>
      <c r="BR491" s="714"/>
      <c r="BS491" s="714"/>
      <c r="BT491" s="714"/>
      <c r="BU491" s="714"/>
      <c r="BV491" s="714"/>
      <c r="BW491" s="715"/>
      <c r="BX491" s="7"/>
      <c r="BY491" s="7"/>
      <c r="BZ491" s="7"/>
      <c r="CA491" s="7"/>
      <c r="CB491" s="7"/>
      <c r="CC491" s="7"/>
      <c r="CD491" s="7"/>
      <c r="CE491" s="7"/>
      <c r="CF491" s="7"/>
      <c r="CG491" s="7"/>
      <c r="CH491" s="7"/>
      <c r="CI491" s="7"/>
      <c r="CJ491" s="7"/>
      <c r="CK491" s="7"/>
      <c r="CL491" s="7"/>
      <c r="CM491" s="7"/>
      <c r="CN491" s="7"/>
      <c r="CO491" s="7"/>
      <c r="CP491" s="7"/>
      <c r="CQ491" s="7"/>
      <c r="CR491" s="7"/>
      <c r="CS491" s="7"/>
      <c r="CT491" s="1"/>
    </row>
    <row r="492" spans="2:98" ht="7.5" customHeight="1" x14ac:dyDescent="0.2">
      <c r="B492" s="779"/>
      <c r="C492" s="780"/>
      <c r="D492" s="781"/>
      <c r="E492" s="713"/>
      <c r="F492" s="714"/>
      <c r="G492" s="714"/>
      <c r="H492" s="714"/>
      <c r="I492" s="714"/>
      <c r="J492" s="714"/>
      <c r="K492" s="714"/>
      <c r="L492" s="714"/>
      <c r="M492" s="714"/>
      <c r="N492" s="715"/>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39"/>
      <c r="BA492" s="39"/>
      <c r="BB492" s="39"/>
      <c r="BC492" s="39"/>
      <c r="BD492" s="39"/>
      <c r="BE492" s="39"/>
      <c r="BF492" s="39"/>
      <c r="BG492" s="39"/>
      <c r="BH492" s="39"/>
      <c r="BI492" s="39"/>
      <c r="BJ492" s="39"/>
      <c r="BK492" s="707"/>
      <c r="BL492" s="708"/>
      <c r="BM492" s="709"/>
      <c r="BN492" s="713"/>
      <c r="BO492" s="714"/>
      <c r="BP492" s="714"/>
      <c r="BQ492" s="714"/>
      <c r="BR492" s="714"/>
      <c r="BS492" s="714"/>
      <c r="BT492" s="714"/>
      <c r="BU492" s="714"/>
      <c r="BV492" s="714"/>
      <c r="BW492" s="715"/>
      <c r="BX492" s="39"/>
      <c r="BY492" s="39"/>
      <c r="BZ492" s="39"/>
      <c r="CA492" s="39"/>
      <c r="CB492" s="39"/>
      <c r="CC492" s="39"/>
      <c r="CD492" s="39"/>
      <c r="CE492" s="39"/>
      <c r="CF492" s="39"/>
      <c r="CG492" s="39"/>
      <c r="CH492" s="39"/>
      <c r="CI492" s="39"/>
      <c r="CJ492" s="39"/>
      <c r="CK492" s="39"/>
      <c r="CL492" s="39"/>
      <c r="CM492" s="39"/>
      <c r="CN492" s="39"/>
      <c r="CO492" s="39"/>
      <c r="CP492" s="39"/>
      <c r="CQ492" s="39"/>
      <c r="CR492" s="39"/>
      <c r="CS492" s="39"/>
      <c r="CT492" s="1"/>
    </row>
    <row r="493" spans="2:98" ht="7.5" customHeight="1" x14ac:dyDescent="0.2">
      <c r="B493" s="779"/>
      <c r="C493" s="780"/>
      <c r="D493" s="781"/>
      <c r="E493" s="713"/>
      <c r="F493" s="714"/>
      <c r="G493" s="714"/>
      <c r="H493" s="714"/>
      <c r="I493" s="714"/>
      <c r="J493" s="714"/>
      <c r="K493" s="714"/>
      <c r="L493" s="714"/>
      <c r="M493" s="714"/>
      <c r="N493" s="715"/>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c r="BB493" s="39"/>
      <c r="BC493" s="39"/>
      <c r="BD493" s="39"/>
      <c r="BE493" s="39"/>
      <c r="BF493" s="39"/>
      <c r="BG493" s="39"/>
      <c r="BH493" s="39"/>
      <c r="BI493" s="39"/>
      <c r="BJ493" s="39"/>
      <c r="BK493" s="707"/>
      <c r="BL493" s="708"/>
      <c r="BM493" s="709"/>
      <c r="BN493" s="713"/>
      <c r="BO493" s="714"/>
      <c r="BP493" s="714"/>
      <c r="BQ493" s="714"/>
      <c r="BR493" s="714"/>
      <c r="BS493" s="714"/>
      <c r="BT493" s="714"/>
      <c r="BU493" s="714"/>
      <c r="BV493" s="714"/>
      <c r="BW493" s="715"/>
      <c r="BX493" s="39"/>
      <c r="BY493" s="39"/>
      <c r="BZ493" s="39"/>
      <c r="CA493" s="39"/>
      <c r="CB493" s="39"/>
      <c r="CC493" s="39"/>
      <c r="CD493" s="39"/>
      <c r="CE493" s="39"/>
      <c r="CF493" s="39"/>
      <c r="CG493" s="39"/>
      <c r="CH493" s="39"/>
      <c r="CI493" s="39"/>
      <c r="CJ493" s="39"/>
      <c r="CK493" s="39"/>
      <c r="CL493" s="39"/>
      <c r="CM493" s="39"/>
      <c r="CN493" s="39"/>
      <c r="CO493" s="39"/>
      <c r="CP493" s="39"/>
      <c r="CQ493" s="39"/>
      <c r="CR493" s="39"/>
      <c r="CS493" s="39"/>
      <c r="CT493" s="1"/>
    </row>
    <row r="494" spans="2:98" ht="7.5" customHeight="1" x14ac:dyDescent="0.2">
      <c r="B494" s="782"/>
      <c r="C494" s="783"/>
      <c r="D494" s="784"/>
      <c r="E494" s="716"/>
      <c r="F494" s="717"/>
      <c r="G494" s="717"/>
      <c r="H494" s="717"/>
      <c r="I494" s="717"/>
      <c r="J494" s="717"/>
      <c r="K494" s="717"/>
      <c r="L494" s="717"/>
      <c r="M494" s="717"/>
      <c r="N494" s="718"/>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c r="BA494" s="32"/>
      <c r="BB494" s="32"/>
      <c r="BC494" s="32"/>
      <c r="BD494" s="32"/>
      <c r="BE494" s="32"/>
      <c r="BF494" s="32"/>
      <c r="BG494" s="32"/>
      <c r="BH494" s="32"/>
      <c r="BI494" s="32"/>
      <c r="BJ494" s="32"/>
      <c r="BK494" s="793"/>
      <c r="BL494" s="794"/>
      <c r="BM494" s="795"/>
      <c r="BN494" s="716"/>
      <c r="BO494" s="717"/>
      <c r="BP494" s="717"/>
      <c r="BQ494" s="717"/>
      <c r="BR494" s="717"/>
      <c r="BS494" s="717"/>
      <c r="BT494" s="717"/>
      <c r="BU494" s="717"/>
      <c r="BV494" s="717"/>
      <c r="BW494" s="718"/>
      <c r="BX494" s="32"/>
      <c r="BY494" s="32"/>
      <c r="BZ494" s="32"/>
      <c r="CA494" s="32"/>
      <c r="CB494" s="32"/>
      <c r="CC494" s="32"/>
      <c r="CD494" s="32"/>
      <c r="CE494" s="32"/>
      <c r="CF494" s="32"/>
      <c r="CG494" s="32"/>
      <c r="CH494" s="32"/>
      <c r="CI494" s="32"/>
      <c r="CJ494" s="32"/>
      <c r="CK494" s="32"/>
      <c r="CL494" s="32"/>
      <c r="CM494" s="32"/>
      <c r="CN494" s="32"/>
      <c r="CO494" s="32"/>
      <c r="CP494" s="32"/>
      <c r="CQ494" s="32"/>
      <c r="CR494" s="32"/>
      <c r="CS494" s="32"/>
      <c r="CT494" s="1"/>
    </row>
    <row r="495" spans="2:98" ht="7.5" customHeight="1" x14ac:dyDescent="0.2">
      <c r="B495" s="704">
        <v>6</v>
      </c>
      <c r="C495" s="705"/>
      <c r="D495" s="706"/>
      <c r="E495" s="710" t="s">
        <v>32</v>
      </c>
      <c r="F495" s="711"/>
      <c r="G495" s="711"/>
      <c r="H495" s="711"/>
      <c r="I495" s="711"/>
      <c r="J495" s="711"/>
      <c r="K495" s="711"/>
      <c r="L495" s="711"/>
      <c r="M495" s="711"/>
      <c r="N495" s="7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719"/>
      <c r="BL495" s="720"/>
      <c r="BM495" s="721"/>
      <c r="BN495" s="734"/>
      <c r="BO495" s="735"/>
      <c r="BP495" s="735"/>
      <c r="BQ495" s="735"/>
      <c r="BR495" s="735"/>
      <c r="BS495" s="735"/>
      <c r="BT495" s="735"/>
      <c r="BU495" s="735"/>
      <c r="BV495" s="735"/>
      <c r="BW495" s="736"/>
      <c r="BX495" s="12"/>
      <c r="BY495" s="12"/>
      <c r="BZ495" s="12"/>
      <c r="CA495" s="12"/>
      <c r="CB495" s="12"/>
      <c r="CC495" s="12"/>
      <c r="CD495" s="12"/>
      <c r="CE495" s="12"/>
      <c r="CF495" s="12"/>
      <c r="CG495" s="12"/>
      <c r="CH495" s="12"/>
      <c r="CI495" s="12"/>
      <c r="CJ495" s="12"/>
      <c r="CK495" s="12"/>
      <c r="CL495" s="12"/>
      <c r="CM495" s="12"/>
      <c r="CN495" s="12"/>
      <c r="CO495" s="12"/>
      <c r="CP495" s="12"/>
      <c r="CQ495" s="12"/>
      <c r="CR495" s="12"/>
      <c r="CS495" s="32"/>
      <c r="CT495" s="1"/>
    </row>
    <row r="496" spans="2:98" ht="7.5" customHeight="1" x14ac:dyDescent="0.2">
      <c r="B496" s="707"/>
      <c r="C496" s="708"/>
      <c r="D496" s="709"/>
      <c r="E496" s="713"/>
      <c r="F496" s="714"/>
      <c r="G496" s="714"/>
      <c r="H496" s="714"/>
      <c r="I496" s="714"/>
      <c r="J496" s="714"/>
      <c r="K496" s="714"/>
      <c r="L496" s="714"/>
      <c r="M496" s="714"/>
      <c r="N496" s="715"/>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722"/>
      <c r="BL496" s="723"/>
      <c r="BM496" s="724"/>
      <c r="BN496" s="737"/>
      <c r="BO496" s="738"/>
      <c r="BP496" s="738"/>
      <c r="BQ496" s="738"/>
      <c r="BR496" s="738"/>
      <c r="BS496" s="738"/>
      <c r="BT496" s="738"/>
      <c r="BU496" s="738"/>
      <c r="BV496" s="738"/>
      <c r="BW496" s="739"/>
      <c r="BX496" s="12"/>
      <c r="BY496" s="12"/>
      <c r="BZ496" s="12"/>
      <c r="CA496" s="12"/>
      <c r="CB496" s="12"/>
      <c r="CC496" s="12"/>
      <c r="CD496" s="12"/>
      <c r="CE496" s="12"/>
      <c r="CF496" s="12"/>
      <c r="CG496" s="12"/>
      <c r="CH496" s="12"/>
      <c r="CI496" s="12"/>
      <c r="CJ496" s="12"/>
      <c r="CK496" s="12"/>
      <c r="CL496" s="12"/>
      <c r="CM496" s="12"/>
      <c r="CN496" s="12"/>
      <c r="CO496" s="12"/>
      <c r="CP496" s="12"/>
      <c r="CQ496" s="12"/>
      <c r="CR496" s="12"/>
      <c r="CS496" s="32"/>
    </row>
    <row r="497" spans="2:97" ht="7.5" customHeight="1" x14ac:dyDescent="0.2">
      <c r="B497" s="707"/>
      <c r="C497" s="708"/>
      <c r="D497" s="709"/>
      <c r="E497" s="713"/>
      <c r="F497" s="714"/>
      <c r="G497" s="714"/>
      <c r="H497" s="714"/>
      <c r="I497" s="714"/>
      <c r="J497" s="714"/>
      <c r="K497" s="714"/>
      <c r="L497" s="714"/>
      <c r="M497" s="714"/>
      <c r="N497" s="715"/>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722"/>
      <c r="BL497" s="723"/>
      <c r="BM497" s="724"/>
      <c r="BN497" s="737"/>
      <c r="BO497" s="738"/>
      <c r="BP497" s="738"/>
      <c r="BQ497" s="738"/>
      <c r="BR497" s="738"/>
      <c r="BS497" s="738"/>
      <c r="BT497" s="738"/>
      <c r="BU497" s="738"/>
      <c r="BV497" s="738"/>
      <c r="BW497" s="739"/>
      <c r="BX497" s="12"/>
      <c r="BY497" s="12"/>
      <c r="BZ497" s="12"/>
      <c r="CA497" s="12"/>
      <c r="CB497" s="12"/>
      <c r="CC497" s="12"/>
      <c r="CD497" s="12"/>
      <c r="CE497" s="12"/>
      <c r="CF497" s="12"/>
      <c r="CG497" s="12"/>
      <c r="CH497" s="12"/>
      <c r="CI497" s="12"/>
      <c r="CJ497" s="12"/>
      <c r="CK497" s="12"/>
      <c r="CL497" s="12"/>
      <c r="CM497" s="12"/>
      <c r="CN497" s="12"/>
      <c r="CO497" s="12"/>
      <c r="CP497" s="12"/>
      <c r="CQ497" s="12"/>
      <c r="CR497" s="12"/>
      <c r="CS497" s="32"/>
    </row>
    <row r="498" spans="2:97" ht="7.5" customHeight="1" x14ac:dyDescent="0.2">
      <c r="B498" s="707"/>
      <c r="C498" s="708"/>
      <c r="D498" s="709"/>
      <c r="E498" s="713"/>
      <c r="F498" s="714"/>
      <c r="G498" s="714"/>
      <c r="H498" s="714"/>
      <c r="I498" s="714"/>
      <c r="J498" s="714"/>
      <c r="K498" s="714"/>
      <c r="L498" s="714"/>
      <c r="M498" s="714"/>
      <c r="N498" s="715"/>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722"/>
      <c r="BL498" s="723"/>
      <c r="BM498" s="724"/>
      <c r="BN498" s="737"/>
      <c r="BO498" s="738"/>
      <c r="BP498" s="738"/>
      <c r="BQ498" s="738"/>
      <c r="BR498" s="738"/>
      <c r="BS498" s="738"/>
      <c r="BT498" s="738"/>
      <c r="BU498" s="738"/>
      <c r="BV498" s="738"/>
      <c r="BW498" s="739"/>
      <c r="BX498" s="12"/>
      <c r="BY498" s="12"/>
      <c r="BZ498" s="12"/>
      <c r="CA498" s="12"/>
      <c r="CB498" s="12"/>
      <c r="CC498" s="12"/>
      <c r="CD498" s="12"/>
      <c r="CE498" s="12"/>
      <c r="CF498" s="12"/>
      <c r="CG498" s="12"/>
      <c r="CH498" s="12"/>
      <c r="CI498" s="12"/>
      <c r="CJ498" s="12"/>
      <c r="CK498" s="12"/>
      <c r="CL498" s="12"/>
      <c r="CM498" s="12"/>
      <c r="CN498" s="12"/>
      <c r="CO498" s="12"/>
      <c r="CP498" s="12"/>
      <c r="CQ498" s="12"/>
      <c r="CR498" s="12"/>
      <c r="CS498" s="32"/>
    </row>
    <row r="499" spans="2:97" ht="7.5" customHeight="1" x14ac:dyDescent="0.2">
      <c r="B499" s="707"/>
      <c r="C499" s="708"/>
      <c r="D499" s="709"/>
      <c r="E499" s="713"/>
      <c r="F499" s="714"/>
      <c r="G499" s="714"/>
      <c r="H499" s="714"/>
      <c r="I499" s="714"/>
      <c r="J499" s="714"/>
      <c r="K499" s="714"/>
      <c r="L499" s="714"/>
      <c r="M499" s="714"/>
      <c r="N499" s="715"/>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722"/>
      <c r="BL499" s="723"/>
      <c r="BM499" s="724"/>
      <c r="BN499" s="737"/>
      <c r="BO499" s="738"/>
      <c r="BP499" s="738"/>
      <c r="BQ499" s="738"/>
      <c r="BR499" s="738"/>
      <c r="BS499" s="738"/>
      <c r="BT499" s="738"/>
      <c r="BU499" s="738"/>
      <c r="BV499" s="738"/>
      <c r="BW499" s="739"/>
      <c r="BX499" s="12"/>
      <c r="BY499" s="12"/>
      <c r="BZ499" s="12"/>
      <c r="CA499" s="12"/>
      <c r="CB499" s="12"/>
      <c r="CC499" s="12"/>
      <c r="CD499" s="12"/>
      <c r="CE499" s="12"/>
      <c r="CF499" s="12"/>
      <c r="CG499" s="12"/>
      <c r="CH499" s="12"/>
      <c r="CI499" s="12"/>
      <c r="CJ499" s="12"/>
      <c r="CK499" s="12"/>
      <c r="CL499" s="12"/>
      <c r="CM499" s="12"/>
      <c r="CN499" s="12"/>
      <c r="CO499" s="12"/>
      <c r="CP499" s="12"/>
      <c r="CQ499" s="12"/>
      <c r="CR499" s="12"/>
      <c r="CS499" s="32"/>
    </row>
    <row r="500" spans="2:97" ht="7.5" customHeight="1" x14ac:dyDescent="0.2">
      <c r="B500" s="707"/>
      <c r="C500" s="708"/>
      <c r="D500" s="709"/>
      <c r="E500" s="713"/>
      <c r="F500" s="714"/>
      <c r="G500" s="714"/>
      <c r="H500" s="714"/>
      <c r="I500" s="714"/>
      <c r="J500" s="714"/>
      <c r="K500" s="714"/>
      <c r="L500" s="714"/>
      <c r="M500" s="714"/>
      <c r="N500" s="715"/>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722"/>
      <c r="BL500" s="723"/>
      <c r="BM500" s="724"/>
      <c r="BN500" s="737"/>
      <c r="BO500" s="738"/>
      <c r="BP500" s="738"/>
      <c r="BQ500" s="738"/>
      <c r="BR500" s="738"/>
      <c r="BS500" s="738"/>
      <c r="BT500" s="738"/>
      <c r="BU500" s="738"/>
      <c r="BV500" s="738"/>
      <c r="BW500" s="739"/>
      <c r="BX500" s="12"/>
      <c r="BY500" s="12"/>
      <c r="BZ500" s="12"/>
      <c r="CA500" s="12"/>
      <c r="CB500" s="12"/>
      <c r="CC500" s="12"/>
      <c r="CD500" s="12"/>
      <c r="CE500" s="12"/>
      <c r="CF500" s="12"/>
      <c r="CG500" s="12"/>
      <c r="CH500" s="12"/>
      <c r="CI500" s="12"/>
      <c r="CJ500" s="12"/>
      <c r="CK500" s="12"/>
      <c r="CL500" s="12"/>
      <c r="CM500" s="12"/>
      <c r="CN500" s="12"/>
      <c r="CO500" s="12"/>
      <c r="CP500" s="12"/>
      <c r="CQ500" s="12"/>
      <c r="CR500" s="12"/>
      <c r="CS500" s="32"/>
    </row>
    <row r="501" spans="2:97" ht="7.5" customHeight="1" x14ac:dyDescent="0.2">
      <c r="B501" s="707"/>
      <c r="C501" s="708"/>
      <c r="D501" s="709"/>
      <c r="E501" s="716"/>
      <c r="F501" s="717"/>
      <c r="G501" s="717"/>
      <c r="H501" s="717"/>
      <c r="I501" s="717"/>
      <c r="J501" s="717"/>
      <c r="K501" s="717"/>
      <c r="L501" s="717"/>
      <c r="M501" s="717"/>
      <c r="N501" s="718"/>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c r="BA501" s="32"/>
      <c r="BB501" s="32"/>
      <c r="BC501" s="32"/>
      <c r="BD501" s="32"/>
      <c r="BE501" s="32"/>
      <c r="BF501" s="32"/>
      <c r="BG501" s="32"/>
      <c r="BH501" s="32"/>
      <c r="BI501" s="32"/>
      <c r="BJ501" s="32"/>
      <c r="BK501" s="722"/>
      <c r="BL501" s="723"/>
      <c r="BM501" s="724"/>
      <c r="BN501" s="740"/>
      <c r="BO501" s="741"/>
      <c r="BP501" s="741"/>
      <c r="BQ501" s="741"/>
      <c r="BR501" s="741"/>
      <c r="BS501" s="741"/>
      <c r="BT501" s="741"/>
      <c r="BU501" s="741"/>
      <c r="BV501" s="741"/>
      <c r="BW501" s="742"/>
      <c r="BX501" s="32"/>
      <c r="BY501" s="32"/>
      <c r="BZ501" s="32"/>
      <c r="CA501" s="32"/>
      <c r="CB501" s="32"/>
      <c r="CC501" s="32"/>
      <c r="CD501" s="32"/>
      <c r="CE501" s="32"/>
      <c r="CF501" s="32"/>
      <c r="CG501" s="32"/>
      <c r="CH501" s="32"/>
      <c r="CI501" s="32"/>
      <c r="CJ501" s="32"/>
      <c r="CK501" s="32"/>
      <c r="CL501" s="32"/>
      <c r="CM501" s="32"/>
      <c r="CN501" s="32"/>
      <c r="CO501" s="32"/>
      <c r="CP501" s="32"/>
      <c r="CQ501" s="32"/>
      <c r="CR501" s="32"/>
      <c r="CS501" s="32"/>
    </row>
    <row r="502" spans="2:97" ht="7.5" customHeight="1" x14ac:dyDescent="0.2">
      <c r="B502" s="719"/>
      <c r="C502" s="720"/>
      <c r="D502" s="721"/>
      <c r="E502" s="728"/>
      <c r="F502" s="728"/>
      <c r="G502" s="728"/>
      <c r="H502" s="728"/>
      <c r="I502" s="728"/>
      <c r="J502" s="728"/>
      <c r="K502" s="728"/>
      <c r="L502" s="728"/>
      <c r="M502" s="728"/>
      <c r="N502" s="729"/>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4"/>
      <c r="AL502" s="34"/>
      <c r="AM502" s="34"/>
      <c r="AN502" s="34"/>
      <c r="AO502" s="34"/>
      <c r="AP502" s="34"/>
      <c r="AQ502" s="34"/>
      <c r="AR502" s="34"/>
      <c r="AS502" s="34"/>
      <c r="AT502" s="34"/>
      <c r="AU502" s="34"/>
      <c r="AV502" s="34"/>
      <c r="AW502" s="34"/>
      <c r="AX502" s="34"/>
      <c r="AY502" s="34"/>
      <c r="AZ502" s="34"/>
      <c r="BA502" s="34"/>
      <c r="BB502" s="34"/>
      <c r="BC502" s="34"/>
      <c r="BD502" s="34"/>
      <c r="BE502" s="34"/>
      <c r="BF502" s="34"/>
      <c r="BG502" s="34"/>
      <c r="BH502" s="34"/>
      <c r="BI502" s="34"/>
      <c r="BJ502" s="34"/>
      <c r="BK502" s="704">
        <v>3</v>
      </c>
      <c r="BL502" s="705"/>
      <c r="BM502" s="706"/>
      <c r="BN502" s="710" t="s">
        <v>33</v>
      </c>
      <c r="BO502" s="711"/>
      <c r="BP502" s="711"/>
      <c r="BQ502" s="711"/>
      <c r="BR502" s="711"/>
      <c r="BS502" s="711"/>
      <c r="BT502" s="711"/>
      <c r="BU502" s="711"/>
      <c r="BV502" s="711"/>
      <c r="BW502" s="712"/>
      <c r="BX502" s="34"/>
      <c r="BY502" s="34"/>
      <c r="BZ502" s="34"/>
      <c r="CA502" s="34"/>
      <c r="CB502" s="34"/>
      <c r="CC502" s="34"/>
      <c r="CD502" s="34"/>
      <c r="CE502" s="34"/>
      <c r="CF502" s="34"/>
      <c r="CG502" s="34"/>
      <c r="CH502" s="34"/>
      <c r="CI502" s="34"/>
      <c r="CJ502" s="34"/>
      <c r="CK502" s="34"/>
      <c r="CL502" s="34"/>
      <c r="CM502" s="34"/>
      <c r="CN502" s="34"/>
      <c r="CO502" s="34"/>
      <c r="CP502" s="34"/>
      <c r="CQ502" s="34"/>
      <c r="CR502" s="34"/>
      <c r="CS502" s="32"/>
    </row>
    <row r="503" spans="2:97" ht="7.5" customHeight="1" x14ac:dyDescent="0.2">
      <c r="B503" s="722"/>
      <c r="C503" s="723"/>
      <c r="D503" s="724"/>
      <c r="E503" s="730"/>
      <c r="F503" s="730"/>
      <c r="G503" s="730"/>
      <c r="H503" s="730"/>
      <c r="I503" s="730"/>
      <c r="J503" s="730"/>
      <c r="K503" s="730"/>
      <c r="L503" s="730"/>
      <c r="M503" s="730"/>
      <c r="N503" s="731"/>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4"/>
      <c r="AL503" s="34"/>
      <c r="AM503" s="34"/>
      <c r="AN503" s="34"/>
      <c r="AO503" s="34"/>
      <c r="AP503" s="34"/>
      <c r="AQ503" s="34"/>
      <c r="AR503" s="34"/>
      <c r="AS503" s="34"/>
      <c r="AT503" s="34"/>
      <c r="AU503" s="34"/>
      <c r="AV503" s="34"/>
      <c r="AW503" s="34"/>
      <c r="AX503" s="34"/>
      <c r="AY503" s="34"/>
      <c r="AZ503" s="34"/>
      <c r="BA503" s="34"/>
      <c r="BB503" s="34"/>
      <c r="BC503" s="34"/>
      <c r="BD503" s="34"/>
      <c r="BE503" s="34"/>
      <c r="BF503" s="34"/>
      <c r="BG503" s="34"/>
      <c r="BH503" s="34"/>
      <c r="BI503" s="34"/>
      <c r="BJ503" s="34"/>
      <c r="BK503" s="707"/>
      <c r="BL503" s="708"/>
      <c r="BM503" s="709"/>
      <c r="BN503" s="713"/>
      <c r="BO503" s="714"/>
      <c r="BP503" s="714"/>
      <c r="BQ503" s="714"/>
      <c r="BR503" s="714"/>
      <c r="BS503" s="714"/>
      <c r="BT503" s="714"/>
      <c r="BU503" s="714"/>
      <c r="BV503" s="714"/>
      <c r="BW503" s="715"/>
      <c r="BX503" s="34"/>
      <c r="BY503" s="34"/>
      <c r="BZ503" s="34"/>
      <c r="CA503" s="34"/>
      <c r="CB503" s="34"/>
      <c r="CC503" s="34"/>
      <c r="CD503" s="34"/>
      <c r="CE503" s="34"/>
      <c r="CF503" s="34"/>
      <c r="CG503" s="34"/>
      <c r="CH503" s="34"/>
      <c r="CI503" s="34"/>
      <c r="CJ503" s="34"/>
      <c r="CK503" s="34"/>
      <c r="CL503" s="34"/>
      <c r="CM503" s="34"/>
      <c r="CN503" s="34"/>
      <c r="CO503" s="34"/>
      <c r="CP503" s="34"/>
      <c r="CQ503" s="34"/>
      <c r="CR503" s="34"/>
      <c r="CS503" s="32"/>
    </row>
    <row r="504" spans="2:97" ht="7.5" customHeight="1" x14ac:dyDescent="0.2">
      <c r="B504" s="722"/>
      <c r="C504" s="723"/>
      <c r="D504" s="724"/>
      <c r="E504" s="730"/>
      <c r="F504" s="730"/>
      <c r="G504" s="730"/>
      <c r="H504" s="730"/>
      <c r="I504" s="730"/>
      <c r="J504" s="730"/>
      <c r="K504" s="730"/>
      <c r="L504" s="730"/>
      <c r="M504" s="730"/>
      <c r="N504" s="731"/>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c r="AN504" s="34"/>
      <c r="AO504" s="34"/>
      <c r="AP504" s="34"/>
      <c r="AQ504" s="34"/>
      <c r="AR504" s="34"/>
      <c r="AS504" s="34"/>
      <c r="AT504" s="34"/>
      <c r="AU504" s="34"/>
      <c r="AV504" s="34"/>
      <c r="AW504" s="34"/>
      <c r="AX504" s="34"/>
      <c r="AY504" s="34"/>
      <c r="AZ504" s="34"/>
      <c r="BA504" s="34"/>
      <c r="BB504" s="34"/>
      <c r="BC504" s="34"/>
      <c r="BD504" s="34"/>
      <c r="BE504" s="34"/>
      <c r="BF504" s="34"/>
      <c r="BG504" s="34"/>
      <c r="BH504" s="34"/>
      <c r="BI504" s="34"/>
      <c r="BJ504" s="34"/>
      <c r="BK504" s="707"/>
      <c r="BL504" s="708"/>
      <c r="BM504" s="709"/>
      <c r="BN504" s="713"/>
      <c r="BO504" s="714"/>
      <c r="BP504" s="714"/>
      <c r="BQ504" s="714"/>
      <c r="BR504" s="714"/>
      <c r="BS504" s="714"/>
      <c r="BT504" s="714"/>
      <c r="BU504" s="714"/>
      <c r="BV504" s="714"/>
      <c r="BW504" s="715"/>
      <c r="BX504" s="34"/>
      <c r="BY504" s="34"/>
      <c r="BZ504" s="34"/>
      <c r="CA504" s="34"/>
      <c r="CB504" s="34"/>
      <c r="CC504" s="34"/>
      <c r="CD504" s="34"/>
      <c r="CE504" s="34"/>
      <c r="CF504" s="34"/>
      <c r="CG504" s="34"/>
      <c r="CH504" s="34"/>
      <c r="CI504" s="34"/>
      <c r="CJ504" s="34"/>
      <c r="CK504" s="34"/>
      <c r="CL504" s="34"/>
      <c r="CM504" s="34"/>
      <c r="CN504" s="34"/>
      <c r="CO504" s="34"/>
      <c r="CP504" s="34"/>
      <c r="CQ504" s="34"/>
      <c r="CR504" s="34"/>
      <c r="CS504" s="32"/>
    </row>
    <row r="505" spans="2:97" ht="7.5" customHeight="1" x14ac:dyDescent="0.2">
      <c r="B505" s="722"/>
      <c r="C505" s="723"/>
      <c r="D505" s="724"/>
      <c r="E505" s="730"/>
      <c r="F505" s="730"/>
      <c r="G505" s="730"/>
      <c r="H505" s="730"/>
      <c r="I505" s="730"/>
      <c r="J505" s="730"/>
      <c r="K505" s="730"/>
      <c r="L505" s="730"/>
      <c r="M505" s="730"/>
      <c r="N505" s="731"/>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34"/>
      <c r="AL505" s="34"/>
      <c r="AM505" s="34"/>
      <c r="AN505" s="34"/>
      <c r="AO505" s="34"/>
      <c r="AP505" s="34"/>
      <c r="AQ505" s="34"/>
      <c r="AR505" s="34"/>
      <c r="AS505" s="34"/>
      <c r="AT505" s="34"/>
      <c r="AU505" s="34"/>
      <c r="AV505" s="34"/>
      <c r="AW505" s="34"/>
      <c r="AX505" s="34"/>
      <c r="AY505" s="34"/>
      <c r="AZ505" s="34"/>
      <c r="BA505" s="34"/>
      <c r="BB505" s="34"/>
      <c r="BC505" s="34"/>
      <c r="BD505" s="34"/>
      <c r="BE505" s="34"/>
      <c r="BF505" s="34"/>
      <c r="BG505" s="34"/>
      <c r="BH505" s="34"/>
      <c r="BI505" s="34"/>
      <c r="BJ505" s="34"/>
      <c r="BK505" s="707"/>
      <c r="BL505" s="708"/>
      <c r="BM505" s="709"/>
      <c r="BN505" s="713"/>
      <c r="BO505" s="714"/>
      <c r="BP505" s="714"/>
      <c r="BQ505" s="714"/>
      <c r="BR505" s="714"/>
      <c r="BS505" s="714"/>
      <c r="BT505" s="714"/>
      <c r="BU505" s="714"/>
      <c r="BV505" s="714"/>
      <c r="BW505" s="715"/>
      <c r="BX505" s="34"/>
      <c r="BY505" s="34"/>
      <c r="BZ505" s="34"/>
      <c r="CA505" s="34"/>
      <c r="CB505" s="34"/>
      <c r="CC505" s="34"/>
      <c r="CD505" s="34"/>
      <c r="CE505" s="34"/>
      <c r="CF505" s="34"/>
      <c r="CG505" s="34"/>
      <c r="CH505" s="34"/>
      <c r="CI505" s="34"/>
      <c r="CJ505" s="34"/>
      <c r="CK505" s="34"/>
      <c r="CL505" s="34"/>
      <c r="CM505" s="34"/>
      <c r="CN505" s="34"/>
      <c r="CO505" s="34"/>
      <c r="CP505" s="34"/>
      <c r="CQ505" s="34"/>
      <c r="CR505" s="34"/>
      <c r="CS505" s="32"/>
    </row>
    <row r="506" spans="2:97" ht="7.5" customHeight="1" x14ac:dyDescent="0.2">
      <c r="B506" s="722"/>
      <c r="C506" s="723"/>
      <c r="D506" s="724"/>
      <c r="E506" s="730"/>
      <c r="F506" s="730"/>
      <c r="G506" s="730"/>
      <c r="H506" s="730"/>
      <c r="I506" s="730"/>
      <c r="J506" s="730"/>
      <c r="K506" s="730"/>
      <c r="L506" s="730"/>
      <c r="M506" s="730"/>
      <c r="N506" s="731"/>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4"/>
      <c r="BJ506" s="34"/>
      <c r="BK506" s="707"/>
      <c r="BL506" s="708"/>
      <c r="BM506" s="709"/>
      <c r="BN506" s="713"/>
      <c r="BO506" s="714"/>
      <c r="BP506" s="714"/>
      <c r="BQ506" s="714"/>
      <c r="BR506" s="714"/>
      <c r="BS506" s="714"/>
      <c r="BT506" s="714"/>
      <c r="BU506" s="714"/>
      <c r="BV506" s="714"/>
      <c r="BW506" s="715"/>
      <c r="BX506" s="34"/>
      <c r="BY506" s="34"/>
      <c r="BZ506" s="34"/>
      <c r="CA506" s="34"/>
      <c r="CB506" s="34"/>
      <c r="CC506" s="34"/>
      <c r="CD506" s="34"/>
      <c r="CE506" s="34"/>
      <c r="CF506" s="34"/>
      <c r="CG506" s="34"/>
      <c r="CH506" s="34"/>
      <c r="CI506" s="34"/>
      <c r="CJ506" s="34"/>
      <c r="CK506" s="34"/>
      <c r="CL506" s="34"/>
      <c r="CM506" s="34"/>
      <c r="CN506" s="34"/>
      <c r="CO506" s="34"/>
      <c r="CP506" s="34"/>
      <c r="CQ506" s="34"/>
      <c r="CR506" s="34"/>
      <c r="CS506" s="32"/>
    </row>
    <row r="507" spans="2:97" ht="7.5" customHeight="1" x14ac:dyDescent="0.2">
      <c r="B507" s="722"/>
      <c r="C507" s="723"/>
      <c r="D507" s="724"/>
      <c r="E507" s="730"/>
      <c r="F507" s="730"/>
      <c r="G507" s="730"/>
      <c r="H507" s="730"/>
      <c r="I507" s="730"/>
      <c r="J507" s="730"/>
      <c r="K507" s="730"/>
      <c r="L507" s="730"/>
      <c r="M507" s="730"/>
      <c r="N507" s="731"/>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4"/>
      <c r="AL507" s="34"/>
      <c r="AM507" s="34"/>
      <c r="AN507" s="34"/>
      <c r="AO507" s="34"/>
      <c r="AP507" s="34"/>
      <c r="AQ507" s="34"/>
      <c r="AR507" s="34"/>
      <c r="AS507" s="34"/>
      <c r="AT507" s="34"/>
      <c r="AU507" s="34"/>
      <c r="AV507" s="34"/>
      <c r="AW507" s="34"/>
      <c r="AX507" s="34"/>
      <c r="AY507" s="34"/>
      <c r="AZ507" s="34"/>
      <c r="BA507" s="34"/>
      <c r="BB507" s="34"/>
      <c r="BC507" s="34"/>
      <c r="BD507" s="34"/>
      <c r="BE507" s="34"/>
      <c r="BF507" s="34"/>
      <c r="BG507" s="34"/>
      <c r="BH507" s="34"/>
      <c r="BI507" s="34"/>
      <c r="BJ507" s="34"/>
      <c r="BK507" s="707"/>
      <c r="BL507" s="708"/>
      <c r="BM507" s="709"/>
      <c r="BN507" s="713"/>
      <c r="BO507" s="714"/>
      <c r="BP507" s="714"/>
      <c r="BQ507" s="714"/>
      <c r="BR507" s="714"/>
      <c r="BS507" s="714"/>
      <c r="BT507" s="714"/>
      <c r="BU507" s="714"/>
      <c r="BV507" s="714"/>
      <c r="BW507" s="715"/>
      <c r="BX507" s="34"/>
      <c r="BY507" s="34"/>
      <c r="BZ507" s="34"/>
      <c r="CA507" s="34"/>
      <c r="CB507" s="34"/>
      <c r="CC507" s="34"/>
      <c r="CD507" s="34"/>
      <c r="CE507" s="34"/>
      <c r="CF507" s="34"/>
      <c r="CG507" s="34"/>
      <c r="CH507" s="34"/>
      <c r="CI507" s="34"/>
      <c r="CJ507" s="34"/>
      <c r="CK507" s="34"/>
      <c r="CL507" s="34"/>
      <c r="CM507" s="34"/>
      <c r="CN507" s="34"/>
      <c r="CO507" s="34"/>
      <c r="CP507" s="34"/>
      <c r="CQ507" s="34"/>
      <c r="CR507" s="34"/>
      <c r="CS507" s="32"/>
    </row>
    <row r="508" spans="2:97" ht="7.5" customHeight="1" thickBot="1" x14ac:dyDescent="0.25">
      <c r="B508" s="725"/>
      <c r="C508" s="726"/>
      <c r="D508" s="727"/>
      <c r="E508" s="732"/>
      <c r="F508" s="732"/>
      <c r="G508" s="732"/>
      <c r="H508" s="732"/>
      <c r="I508" s="732"/>
      <c r="J508" s="732"/>
      <c r="K508" s="732"/>
      <c r="L508" s="732"/>
      <c r="M508" s="732"/>
      <c r="N508" s="733"/>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c r="BH508" s="34"/>
      <c r="BI508" s="34"/>
      <c r="BJ508" s="34"/>
      <c r="BK508" s="743"/>
      <c r="BL508" s="744"/>
      <c r="BM508" s="745"/>
      <c r="BN508" s="746"/>
      <c r="BO508" s="747"/>
      <c r="BP508" s="747"/>
      <c r="BQ508" s="747"/>
      <c r="BR508" s="747"/>
      <c r="BS508" s="747"/>
      <c r="BT508" s="747"/>
      <c r="BU508" s="747"/>
      <c r="BV508" s="747"/>
      <c r="BW508" s="748"/>
      <c r="BX508" s="34"/>
      <c r="BY508" s="34"/>
      <c r="BZ508" s="34"/>
      <c r="CA508" s="34"/>
      <c r="CB508" s="34"/>
      <c r="CC508" s="34"/>
      <c r="CD508" s="34"/>
      <c r="CE508" s="34"/>
      <c r="CF508" s="34"/>
      <c r="CG508" s="34"/>
      <c r="CH508" s="34"/>
      <c r="CI508" s="34"/>
      <c r="CJ508" s="34"/>
      <c r="CK508" s="34"/>
      <c r="CL508" s="34"/>
      <c r="CM508" s="34"/>
      <c r="CN508" s="34"/>
      <c r="CO508" s="34"/>
      <c r="CP508" s="34"/>
      <c r="CQ508" s="34"/>
      <c r="CR508" s="34"/>
      <c r="CS508" s="32"/>
    </row>
    <row r="509" spans="2:97" ht="7.5" customHeight="1" x14ac:dyDescent="0.2">
      <c r="B509" s="32"/>
      <c r="C509" s="69"/>
      <c r="D509" s="69"/>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4"/>
      <c r="AL509" s="34"/>
      <c r="AM509" s="34"/>
      <c r="AN509" s="34"/>
      <c r="AO509" s="34"/>
      <c r="AP509" s="34"/>
      <c r="AQ509" s="34"/>
      <c r="AR509" s="34"/>
      <c r="AS509" s="34"/>
      <c r="AT509" s="34"/>
      <c r="AU509" s="34"/>
      <c r="AV509" s="34"/>
      <c r="AW509" s="34"/>
      <c r="AX509" s="34"/>
      <c r="AY509" s="34"/>
      <c r="AZ509" s="34"/>
      <c r="BA509" s="34"/>
      <c r="BB509" s="34"/>
      <c r="BC509" s="34"/>
      <c r="BD509" s="34"/>
      <c r="BE509" s="34"/>
      <c r="BF509" s="34"/>
      <c r="BG509" s="34"/>
      <c r="BH509" s="34"/>
      <c r="BI509" s="34"/>
      <c r="BJ509" s="34"/>
      <c r="BK509" s="34"/>
      <c r="BL509" s="34"/>
      <c r="BM509" s="34"/>
      <c r="BN509" s="34"/>
      <c r="BO509" s="34"/>
      <c r="BP509" s="34"/>
      <c r="BQ509" s="34"/>
      <c r="BR509" s="34"/>
      <c r="BS509" s="34"/>
      <c r="BT509" s="34"/>
      <c r="BU509" s="34"/>
      <c r="BV509" s="34"/>
      <c r="BW509" s="34"/>
      <c r="BX509" s="34"/>
      <c r="BY509" s="34"/>
      <c r="BZ509" s="34"/>
      <c r="CA509" s="34"/>
      <c r="CB509" s="34"/>
      <c r="CC509" s="34"/>
      <c r="CD509" s="34"/>
      <c r="CE509" s="34"/>
      <c r="CF509" s="34"/>
      <c r="CG509" s="34"/>
      <c r="CH509" s="34"/>
      <c r="CI509" s="34"/>
      <c r="CJ509" s="34"/>
      <c r="CK509" s="34"/>
      <c r="CL509" s="34"/>
      <c r="CM509" s="34"/>
      <c r="CN509" s="34"/>
      <c r="CO509" s="34"/>
      <c r="CP509" s="34"/>
      <c r="CQ509" s="34"/>
      <c r="CR509" s="34"/>
      <c r="CS509" s="32"/>
    </row>
    <row r="510" spans="2:97" ht="7.5" customHeight="1" x14ac:dyDescent="0.2">
      <c r="B510" s="32"/>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c r="AU510" s="33"/>
      <c r="AV510" s="33"/>
      <c r="AW510" s="33"/>
      <c r="AX510" s="33"/>
      <c r="AY510" s="33"/>
      <c r="AZ510" s="33"/>
      <c r="BA510" s="33"/>
      <c r="BB510" s="33"/>
      <c r="BC510" s="33"/>
      <c r="BD510" s="33"/>
      <c r="BE510" s="33"/>
      <c r="BF510" s="33"/>
      <c r="BG510" s="33"/>
      <c r="BH510" s="33"/>
      <c r="BI510" s="33"/>
      <c r="BJ510" s="33"/>
      <c r="BK510" s="33"/>
      <c r="BL510" s="33"/>
      <c r="BM510" s="33"/>
      <c r="BN510" s="33"/>
      <c r="BO510" s="33"/>
      <c r="BP510" s="33"/>
      <c r="BQ510" s="33"/>
      <c r="BR510" s="33"/>
      <c r="BS510" s="33"/>
      <c r="BT510" s="33"/>
      <c r="BU510" s="33"/>
      <c r="BV510" s="33"/>
      <c r="BW510" s="33"/>
      <c r="BX510" s="33"/>
      <c r="BY510" s="33"/>
      <c r="BZ510" s="33"/>
      <c r="CA510" s="33"/>
      <c r="CB510" s="33"/>
      <c r="CC510" s="33"/>
      <c r="CD510" s="33"/>
      <c r="CE510" s="33"/>
      <c r="CF510" s="33"/>
      <c r="CG510" s="33"/>
      <c r="CH510" s="33"/>
      <c r="CI510" s="33"/>
      <c r="CJ510" s="33"/>
      <c r="CK510" s="33"/>
      <c r="CL510" s="33"/>
      <c r="CM510" s="33"/>
      <c r="CN510" s="33"/>
      <c r="CO510" s="33"/>
      <c r="CP510" s="33"/>
      <c r="CQ510" s="33"/>
      <c r="CR510" s="33"/>
      <c r="CS510" s="32"/>
    </row>
    <row r="511" spans="2:97" ht="7.5" customHeight="1" x14ac:dyDescent="0.2">
      <c r="B511" s="32"/>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c r="AX511" s="33"/>
      <c r="AY511" s="33"/>
      <c r="AZ511" s="33"/>
      <c r="BA511" s="33"/>
      <c r="BB511" s="33"/>
      <c r="BC511" s="33"/>
      <c r="BD511" s="33"/>
      <c r="BE511" s="33"/>
      <c r="BF511" s="33"/>
      <c r="BG511" s="33"/>
      <c r="BH511" s="33"/>
      <c r="BI511" s="33"/>
      <c r="BJ511" s="33"/>
      <c r="BK511" s="33"/>
      <c r="BL511" s="33"/>
      <c r="BM511" s="33"/>
      <c r="BN511" s="33"/>
      <c r="BO511" s="33"/>
      <c r="BP511" s="33"/>
      <c r="BQ511" s="33"/>
      <c r="BR511" s="33"/>
      <c r="BS511" s="33"/>
      <c r="BT511" s="33"/>
      <c r="BU511" s="33"/>
      <c r="BV511" s="33"/>
      <c r="BW511" s="33"/>
      <c r="BX511" s="33"/>
      <c r="BY511" s="33"/>
      <c r="BZ511" s="33"/>
      <c r="CA511" s="33"/>
      <c r="CB511" s="33"/>
      <c r="CC511" s="33"/>
      <c r="CD511" s="33"/>
      <c r="CE511" s="33"/>
      <c r="CF511" s="33"/>
      <c r="CG511" s="33"/>
      <c r="CH511" s="33"/>
      <c r="CI511" s="33"/>
      <c r="CJ511" s="33"/>
      <c r="CK511" s="33"/>
      <c r="CL511" s="33"/>
      <c r="CM511" s="33"/>
      <c r="CN511" s="33"/>
      <c r="CO511" s="33"/>
      <c r="CP511" s="33"/>
      <c r="CQ511" s="33"/>
      <c r="CR511" s="33"/>
      <c r="CS511" s="32"/>
    </row>
    <row r="512" spans="2:97" ht="7.5" customHeight="1" x14ac:dyDescent="0.2">
      <c r="B512" s="32"/>
      <c r="C512" s="40"/>
      <c r="D512" s="40"/>
      <c r="E512" s="70"/>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c r="AX512" s="33"/>
      <c r="AY512" s="33"/>
      <c r="AZ512" s="33"/>
      <c r="BA512" s="33"/>
      <c r="BB512" s="33"/>
      <c r="BC512" s="33"/>
      <c r="BD512" s="33"/>
      <c r="BE512" s="33"/>
      <c r="BF512" s="33"/>
      <c r="BG512" s="33"/>
      <c r="BH512" s="33"/>
      <c r="BI512" s="33"/>
      <c r="BJ512" s="33"/>
      <c r="BK512" s="33"/>
      <c r="BL512" s="33"/>
      <c r="BM512" s="33"/>
      <c r="BN512" s="33"/>
      <c r="BO512" s="33"/>
      <c r="BP512" s="33"/>
      <c r="BQ512" s="33"/>
      <c r="BR512" s="33"/>
      <c r="BS512" s="33"/>
      <c r="BT512" s="33"/>
      <c r="BU512" s="33"/>
      <c r="BV512" s="33"/>
      <c r="BW512" s="33"/>
      <c r="BX512" s="33"/>
      <c r="BY512" s="33"/>
      <c r="BZ512" s="33"/>
      <c r="CA512" s="33"/>
      <c r="CB512" s="33"/>
      <c r="CC512" s="33"/>
      <c r="CD512" s="33"/>
      <c r="CE512" s="33"/>
      <c r="CF512" s="33"/>
      <c r="CG512" s="33"/>
      <c r="CH512" s="33"/>
      <c r="CI512" s="33"/>
      <c r="CJ512" s="33"/>
      <c r="CK512" s="33"/>
      <c r="CL512" s="33"/>
      <c r="CM512" s="33"/>
      <c r="CN512" s="33"/>
      <c r="CO512" s="33"/>
      <c r="CP512" s="33"/>
      <c r="CQ512" s="33"/>
      <c r="CR512" s="33"/>
      <c r="CS512" s="32"/>
    </row>
    <row r="513" spans="2:97" ht="7.5" customHeight="1" x14ac:dyDescent="0.2">
      <c r="B513" s="32"/>
      <c r="C513" s="40"/>
      <c r="D513" s="40"/>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c r="AX513" s="33"/>
      <c r="AY513" s="33"/>
      <c r="AZ513" s="33"/>
      <c r="BA513" s="33"/>
      <c r="BB513" s="33"/>
      <c r="BC513" s="33"/>
      <c r="BD513" s="33"/>
      <c r="BE513" s="33"/>
      <c r="BF513" s="33"/>
      <c r="BG513" s="33"/>
      <c r="BH513" s="33"/>
      <c r="BI513" s="33"/>
      <c r="BJ513" s="33"/>
      <c r="BK513" s="33"/>
      <c r="BL513" s="33"/>
      <c r="BM513" s="33"/>
      <c r="BN513" s="33"/>
      <c r="BO513" s="33"/>
      <c r="BP513" s="33"/>
      <c r="BQ513" s="33"/>
      <c r="BR513" s="33"/>
      <c r="BS513" s="33"/>
      <c r="BT513" s="33"/>
      <c r="BU513" s="33"/>
      <c r="BV513" s="33"/>
      <c r="BW513" s="33"/>
      <c r="BX513" s="33"/>
      <c r="BY513" s="33"/>
      <c r="BZ513" s="33"/>
      <c r="CA513" s="33"/>
      <c r="CB513" s="33"/>
      <c r="CC513" s="33"/>
      <c r="CD513" s="33"/>
      <c r="CE513" s="33"/>
      <c r="CF513" s="33"/>
      <c r="CG513" s="33"/>
      <c r="CH513" s="33"/>
      <c r="CI513" s="33"/>
      <c r="CJ513" s="33"/>
      <c r="CK513" s="33"/>
      <c r="CL513" s="33"/>
      <c r="CM513" s="33"/>
      <c r="CN513" s="33"/>
      <c r="CO513" s="33"/>
      <c r="CP513" s="33"/>
      <c r="CQ513" s="33"/>
      <c r="CR513" s="33"/>
      <c r="CS513" s="32"/>
    </row>
    <row r="514" spans="2:97" ht="7.5" customHeight="1" x14ac:dyDescent="0.2">
      <c r="B514" s="32"/>
      <c r="C514" s="33"/>
      <c r="D514" s="33"/>
      <c r="E514" s="34"/>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c r="AE514" s="34"/>
      <c r="AF514" s="34"/>
      <c r="AG514" s="34"/>
      <c r="AH514" s="34"/>
      <c r="AI514" s="34"/>
      <c r="AJ514" s="34"/>
      <c r="AK514" s="34"/>
      <c r="AL514" s="34"/>
      <c r="AM514" s="34"/>
      <c r="AN514" s="34"/>
      <c r="AO514" s="34"/>
      <c r="AP514" s="34"/>
      <c r="AQ514" s="34"/>
      <c r="AR514" s="34"/>
      <c r="AS514" s="34"/>
      <c r="AT514" s="34"/>
      <c r="AU514" s="34"/>
      <c r="AV514" s="34"/>
      <c r="AW514" s="34"/>
      <c r="AX514" s="34"/>
      <c r="AY514" s="34"/>
      <c r="AZ514" s="34"/>
      <c r="BA514" s="34"/>
      <c r="BB514" s="34"/>
      <c r="BC514" s="34"/>
      <c r="BD514" s="34"/>
      <c r="BE514" s="34"/>
      <c r="BF514" s="34"/>
      <c r="BG514" s="34"/>
      <c r="BH514" s="34"/>
      <c r="BI514" s="34"/>
      <c r="BJ514" s="34"/>
      <c r="BK514" s="34"/>
      <c r="BL514" s="34"/>
      <c r="BM514" s="34"/>
      <c r="BN514" s="34"/>
      <c r="BO514" s="34"/>
      <c r="BP514" s="34"/>
      <c r="BQ514" s="34"/>
      <c r="BR514" s="34"/>
      <c r="BS514" s="34"/>
      <c r="BT514" s="34"/>
      <c r="BU514" s="34"/>
      <c r="BV514" s="34"/>
      <c r="BW514" s="34"/>
      <c r="BX514" s="34"/>
      <c r="BY514" s="34"/>
      <c r="BZ514" s="34"/>
      <c r="CA514" s="34"/>
      <c r="CB514" s="34"/>
      <c r="CC514" s="34"/>
      <c r="CD514" s="34"/>
      <c r="CE514" s="34"/>
      <c r="CF514" s="34"/>
      <c r="CG514" s="34"/>
      <c r="CH514" s="34"/>
      <c r="CI514" s="34"/>
      <c r="CJ514" s="34"/>
      <c r="CK514" s="34"/>
      <c r="CL514" s="34"/>
      <c r="CM514" s="34"/>
      <c r="CN514" s="34"/>
      <c r="CO514" s="34"/>
      <c r="CP514" s="34"/>
      <c r="CQ514" s="34"/>
      <c r="CR514" s="34"/>
      <c r="CS514" s="32"/>
    </row>
    <row r="515" spans="2:97" ht="7.5" customHeight="1" x14ac:dyDescent="0.2">
      <c r="B515" s="32"/>
      <c r="C515" s="33"/>
      <c r="D515" s="33"/>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34"/>
      <c r="AL515" s="34"/>
      <c r="AM515" s="34"/>
      <c r="AN515" s="34"/>
      <c r="AO515" s="34"/>
      <c r="AP515" s="34"/>
      <c r="AQ515" s="34"/>
      <c r="AR515" s="34"/>
      <c r="AS515" s="34"/>
      <c r="AT515" s="34"/>
      <c r="AU515" s="34"/>
      <c r="AV515" s="34"/>
      <c r="AW515" s="34"/>
      <c r="AX515" s="34"/>
      <c r="AY515" s="34"/>
      <c r="AZ515" s="34"/>
      <c r="BA515" s="34"/>
      <c r="BB515" s="34"/>
      <c r="BC515" s="34"/>
      <c r="BD515" s="34"/>
      <c r="BE515" s="34"/>
      <c r="BF515" s="34"/>
      <c r="BG515" s="34"/>
      <c r="BH515" s="34"/>
      <c r="BI515" s="34"/>
      <c r="BJ515" s="34"/>
      <c r="BK515" s="34"/>
      <c r="BL515" s="34"/>
      <c r="BM515" s="34"/>
      <c r="BN515" s="34"/>
      <c r="BO515" s="34"/>
      <c r="BP515" s="34"/>
      <c r="BQ515" s="34"/>
      <c r="BR515" s="34"/>
      <c r="BS515" s="34"/>
      <c r="BT515" s="34"/>
      <c r="BU515" s="34"/>
      <c r="BV515" s="34"/>
      <c r="BW515" s="34"/>
      <c r="BX515" s="34"/>
      <c r="BY515" s="34"/>
      <c r="BZ515" s="34"/>
      <c r="CA515" s="34"/>
      <c r="CB515" s="34"/>
      <c r="CC515" s="34"/>
      <c r="CD515" s="34"/>
      <c r="CE515" s="34"/>
      <c r="CF515" s="34"/>
      <c r="CG515" s="34"/>
      <c r="CH515" s="34"/>
      <c r="CI515" s="34"/>
      <c r="CJ515" s="34"/>
      <c r="CK515" s="34"/>
      <c r="CL515" s="34"/>
      <c r="CM515" s="34"/>
      <c r="CN515" s="34"/>
      <c r="CO515" s="34"/>
      <c r="CP515" s="34"/>
      <c r="CQ515" s="34"/>
      <c r="CR515" s="34"/>
      <c r="CS515" s="32"/>
    </row>
    <row r="516" spans="2:97" ht="7.5" customHeight="1" x14ac:dyDescent="0.2">
      <c r="B516" s="32"/>
      <c r="C516" s="33"/>
      <c r="D516" s="33"/>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c r="BH516" s="34"/>
      <c r="BI516" s="34"/>
      <c r="BJ516" s="34"/>
      <c r="BK516" s="34"/>
      <c r="BL516" s="34"/>
      <c r="BM516" s="34"/>
      <c r="BN516" s="34"/>
      <c r="BO516" s="34"/>
      <c r="BP516" s="34"/>
      <c r="BQ516" s="34"/>
      <c r="BR516" s="34"/>
      <c r="BS516" s="34"/>
      <c r="BT516" s="34"/>
      <c r="BU516" s="34"/>
      <c r="BV516" s="34"/>
      <c r="BW516" s="34"/>
      <c r="BX516" s="34"/>
      <c r="BY516" s="34"/>
      <c r="BZ516" s="34"/>
      <c r="CA516" s="34"/>
      <c r="CB516" s="34"/>
      <c r="CC516" s="34"/>
      <c r="CD516" s="34"/>
      <c r="CE516" s="34"/>
      <c r="CF516" s="34"/>
      <c r="CG516" s="34"/>
      <c r="CH516" s="34"/>
      <c r="CI516" s="34"/>
      <c r="CJ516" s="34"/>
      <c r="CK516" s="34"/>
      <c r="CL516" s="34"/>
      <c r="CM516" s="34"/>
      <c r="CN516" s="34"/>
      <c r="CO516" s="34"/>
      <c r="CP516" s="34"/>
      <c r="CQ516" s="34"/>
      <c r="CR516" s="34"/>
      <c r="CS516" s="32"/>
    </row>
    <row r="517" spans="2:97" ht="7.5" customHeight="1" x14ac:dyDescent="0.2">
      <c r="B517" s="32"/>
      <c r="C517" s="40"/>
      <c r="D517" s="40"/>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c r="AI517" s="34"/>
      <c r="AJ517" s="34"/>
      <c r="AK517" s="34"/>
      <c r="AL517" s="34"/>
      <c r="AM517" s="34"/>
      <c r="AN517" s="34"/>
      <c r="AO517" s="34"/>
      <c r="AP517" s="34"/>
      <c r="AQ517" s="34"/>
      <c r="AR517" s="34"/>
      <c r="AS517" s="34"/>
      <c r="AT517" s="34"/>
      <c r="AU517" s="34"/>
      <c r="AV517" s="34"/>
      <c r="AW517" s="34"/>
      <c r="AX517" s="34"/>
      <c r="AY517" s="34"/>
      <c r="AZ517" s="34"/>
      <c r="BA517" s="34"/>
      <c r="BB517" s="34"/>
      <c r="BC517" s="34"/>
      <c r="BD517" s="34"/>
      <c r="BE517" s="34"/>
      <c r="BF517" s="34"/>
      <c r="BG517" s="34"/>
      <c r="BH517" s="34"/>
      <c r="BI517" s="34"/>
      <c r="BJ517" s="34"/>
      <c r="BK517" s="34"/>
      <c r="BL517" s="34"/>
      <c r="BM517" s="34"/>
      <c r="BN517" s="34"/>
      <c r="BO517" s="34"/>
      <c r="BP517" s="34"/>
      <c r="BQ517" s="34"/>
      <c r="BR517" s="34"/>
      <c r="BS517" s="34"/>
      <c r="BT517" s="34"/>
      <c r="BU517" s="34"/>
      <c r="BV517" s="34"/>
      <c r="BW517" s="34"/>
      <c r="BX517" s="34"/>
      <c r="BY517" s="34"/>
      <c r="BZ517" s="34"/>
      <c r="CA517" s="34"/>
      <c r="CB517" s="34"/>
      <c r="CC517" s="34"/>
      <c r="CD517" s="34"/>
      <c r="CE517" s="34"/>
      <c r="CF517" s="34"/>
      <c r="CG517" s="34"/>
      <c r="CH517" s="34"/>
      <c r="CI517" s="34"/>
      <c r="CJ517" s="34"/>
      <c r="CK517" s="34"/>
      <c r="CL517" s="34"/>
      <c r="CM517" s="34"/>
      <c r="CN517" s="34"/>
      <c r="CO517" s="34"/>
      <c r="CP517" s="34"/>
      <c r="CQ517" s="34"/>
      <c r="CR517" s="34"/>
      <c r="CS517" s="32"/>
    </row>
    <row r="518" spans="2:97" ht="7.5" customHeight="1" x14ac:dyDescent="0.2">
      <c r="B518" s="32"/>
      <c r="C518" s="68"/>
      <c r="D518" s="68"/>
      <c r="E518" s="68"/>
      <c r="F518" s="68"/>
      <c r="G518" s="68"/>
      <c r="H518" s="68"/>
      <c r="I518" s="68"/>
      <c r="J518" s="68"/>
      <c r="K518" s="68"/>
      <c r="L518" s="68"/>
      <c r="M518" s="68"/>
      <c r="N518" s="68"/>
      <c r="O518" s="68"/>
      <c r="P518" s="68"/>
      <c r="Q518" s="68"/>
      <c r="R518" s="68"/>
      <c r="S518" s="68"/>
      <c r="T518" s="19"/>
      <c r="U518" s="19"/>
      <c r="V518" s="19"/>
      <c r="W518" s="19"/>
      <c r="X518" s="19"/>
      <c r="Y518" s="19"/>
      <c r="Z518" s="19"/>
      <c r="AA518" s="19"/>
      <c r="AB518" s="19"/>
      <c r="AC518" s="19"/>
      <c r="AD518" s="19"/>
      <c r="AE518" s="19"/>
      <c r="AF518" s="19"/>
      <c r="AG518" s="19"/>
      <c r="AH518" s="19"/>
      <c r="AI518" s="19"/>
      <c r="AJ518" s="19"/>
      <c r="AK518" s="19"/>
      <c r="AL518" s="19"/>
      <c r="AM518" s="19"/>
      <c r="AN518" s="19"/>
      <c r="AO518" s="19"/>
      <c r="AP518" s="19"/>
      <c r="AQ518" s="19"/>
      <c r="AR518" s="19"/>
      <c r="AS518" s="19"/>
      <c r="AT518" s="19"/>
      <c r="AU518" s="19"/>
      <c r="AV518" s="19"/>
      <c r="AW518" s="19"/>
      <c r="AX518" s="19"/>
      <c r="AY518" s="19"/>
      <c r="AZ518" s="19"/>
      <c r="BA518" s="19"/>
      <c r="BB518" s="19"/>
      <c r="BC518" s="19"/>
      <c r="BD518" s="68"/>
      <c r="BE518" s="68"/>
      <c r="BF518" s="68"/>
      <c r="BG518" s="68"/>
      <c r="BH518" s="68"/>
      <c r="BI518" s="68"/>
      <c r="BJ518" s="68"/>
      <c r="BK518" s="68"/>
      <c r="BL518" s="68"/>
      <c r="BM518" s="68"/>
      <c r="BN518" s="750" t="s">
        <v>55</v>
      </c>
      <c r="BO518" s="751"/>
      <c r="BP518" s="751"/>
      <c r="BQ518" s="751"/>
      <c r="BR518" s="751"/>
      <c r="BS518" s="751"/>
      <c r="BT518" s="751"/>
      <c r="BU518" s="751"/>
      <c r="BV518" s="751"/>
      <c r="BW518" s="751"/>
      <c r="BX518" s="751"/>
      <c r="BY518" s="751"/>
      <c r="BZ518" s="751"/>
      <c r="CA518" s="751"/>
      <c r="CB518" s="751"/>
      <c r="CC518" s="751"/>
      <c r="CD518" s="751"/>
      <c r="CE518" s="751"/>
      <c r="CF518" s="752"/>
      <c r="CG518" s="750" t="s">
        <v>34</v>
      </c>
      <c r="CH518" s="751"/>
      <c r="CI518" s="751"/>
      <c r="CJ518" s="751"/>
      <c r="CK518" s="751"/>
      <c r="CL518" s="751"/>
      <c r="CM518" s="751"/>
      <c r="CN518" s="751"/>
      <c r="CO518" s="751"/>
      <c r="CP518" s="751"/>
      <c r="CQ518" s="752"/>
      <c r="CR518" s="68"/>
      <c r="CS518" s="32"/>
    </row>
    <row r="519" spans="2:97" ht="7.5" customHeight="1" x14ac:dyDescent="0.2">
      <c r="B519" s="32"/>
      <c r="C519" s="68"/>
      <c r="D519" s="68"/>
      <c r="E519" s="68"/>
      <c r="F519" s="68"/>
      <c r="G519" s="68"/>
      <c r="H519" s="68"/>
      <c r="I519" s="68"/>
      <c r="J519" s="68"/>
      <c r="K519" s="68"/>
      <c r="L519" s="68"/>
      <c r="M519" s="68"/>
      <c r="N519" s="68"/>
      <c r="O519" s="68"/>
      <c r="P519" s="68"/>
      <c r="Q519" s="68"/>
      <c r="R519" s="68"/>
      <c r="S519" s="68"/>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c r="AX519" s="19"/>
      <c r="AY519" s="19"/>
      <c r="AZ519" s="19"/>
      <c r="BA519" s="19"/>
      <c r="BB519" s="19"/>
      <c r="BC519" s="19"/>
      <c r="BD519" s="68"/>
      <c r="BE519" s="68"/>
      <c r="BF519" s="68"/>
      <c r="BG519" s="68"/>
      <c r="BH519" s="68"/>
      <c r="BI519" s="68"/>
      <c r="BJ519" s="68"/>
      <c r="BK519" s="68"/>
      <c r="BL519" s="68"/>
      <c r="BM519" s="68"/>
      <c r="BN519" s="753"/>
      <c r="BO519" s="754"/>
      <c r="BP519" s="754"/>
      <c r="BQ519" s="754"/>
      <c r="BR519" s="754"/>
      <c r="BS519" s="754"/>
      <c r="BT519" s="754"/>
      <c r="BU519" s="754"/>
      <c r="BV519" s="754"/>
      <c r="BW519" s="754"/>
      <c r="BX519" s="754"/>
      <c r="BY519" s="754"/>
      <c r="BZ519" s="754"/>
      <c r="CA519" s="754"/>
      <c r="CB519" s="754"/>
      <c r="CC519" s="754"/>
      <c r="CD519" s="754"/>
      <c r="CE519" s="754"/>
      <c r="CF519" s="755"/>
      <c r="CG519" s="753"/>
      <c r="CH519" s="754"/>
      <c r="CI519" s="754"/>
      <c r="CJ519" s="754"/>
      <c r="CK519" s="754"/>
      <c r="CL519" s="754"/>
      <c r="CM519" s="754"/>
      <c r="CN519" s="754"/>
      <c r="CO519" s="754"/>
      <c r="CP519" s="754"/>
      <c r="CQ519" s="755"/>
      <c r="CR519" s="68"/>
      <c r="CS519" s="32"/>
    </row>
    <row r="520" spans="2:97" ht="7.5" customHeight="1" x14ac:dyDescent="0.2">
      <c r="B520" s="32"/>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8"/>
      <c r="BA520" s="68"/>
      <c r="BB520" s="68"/>
      <c r="BC520" s="68"/>
      <c r="BD520" s="68"/>
      <c r="BE520" s="68"/>
      <c r="BF520" s="68"/>
      <c r="BG520" s="68"/>
      <c r="BH520" s="68"/>
      <c r="BI520" s="68"/>
      <c r="BJ520" s="68"/>
      <c r="BK520" s="68"/>
      <c r="BL520" s="68"/>
      <c r="BM520" s="68"/>
      <c r="BN520" s="756"/>
      <c r="BO520" s="757"/>
      <c r="BP520" s="757"/>
      <c r="BQ520" s="757"/>
      <c r="BR520" s="757"/>
      <c r="BS520" s="757"/>
      <c r="BT520" s="757"/>
      <c r="BU520" s="757"/>
      <c r="BV520" s="757"/>
      <c r="BW520" s="757"/>
      <c r="BX520" s="757"/>
      <c r="BY520" s="757"/>
      <c r="BZ520" s="757"/>
      <c r="CA520" s="757"/>
      <c r="CB520" s="757"/>
      <c r="CC520" s="757"/>
      <c r="CD520" s="757"/>
      <c r="CE520" s="757"/>
      <c r="CF520" s="758"/>
      <c r="CG520" s="756"/>
      <c r="CH520" s="757"/>
      <c r="CI520" s="757"/>
      <c r="CJ520" s="757"/>
      <c r="CK520" s="757"/>
      <c r="CL520" s="757"/>
      <c r="CM520" s="757"/>
      <c r="CN520" s="757"/>
      <c r="CO520" s="757"/>
      <c r="CP520" s="757"/>
      <c r="CQ520" s="758"/>
      <c r="CR520" s="68"/>
      <c r="CS520" s="32"/>
    </row>
    <row r="521" spans="2:97" ht="7.5" customHeight="1" x14ac:dyDescent="0.2">
      <c r="B521" s="32"/>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c r="BF521" s="68"/>
      <c r="BG521" s="68"/>
      <c r="BH521" s="68"/>
      <c r="BI521" s="68"/>
      <c r="BJ521" s="68"/>
      <c r="BK521" s="68"/>
      <c r="BL521" s="68"/>
      <c r="BM521" s="68"/>
      <c r="BN521" s="759"/>
      <c r="BO521" s="760"/>
      <c r="BP521" s="760"/>
      <c r="BQ521" s="760"/>
      <c r="BR521" s="760"/>
      <c r="BS521" s="760"/>
      <c r="BT521" s="760"/>
      <c r="BU521" s="760"/>
      <c r="BV521" s="760"/>
      <c r="BW521" s="760"/>
      <c r="BX521" s="760"/>
      <c r="BY521" s="760"/>
      <c r="BZ521" s="760"/>
      <c r="CA521" s="760"/>
      <c r="CB521" s="760"/>
      <c r="CC521" s="760"/>
      <c r="CD521" s="760"/>
      <c r="CE521" s="760"/>
      <c r="CF521" s="761"/>
      <c r="CG521" s="759"/>
      <c r="CH521" s="760"/>
      <c r="CI521" s="760"/>
      <c r="CJ521" s="760"/>
      <c r="CK521" s="760"/>
      <c r="CL521" s="760"/>
      <c r="CM521" s="760"/>
      <c r="CN521" s="760"/>
      <c r="CO521" s="760"/>
      <c r="CP521" s="760"/>
      <c r="CQ521" s="761"/>
      <c r="CR521" s="68"/>
      <c r="CS521" s="32"/>
    </row>
    <row r="522" spans="2:97" ht="7.5" customHeight="1" x14ac:dyDescent="0.2">
      <c r="B522" s="32"/>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c r="BF522" s="68"/>
      <c r="BG522" s="68"/>
      <c r="BH522" s="68"/>
      <c r="BI522" s="68"/>
      <c r="BJ522" s="68"/>
      <c r="BK522" s="68"/>
      <c r="BL522" s="68"/>
      <c r="BM522" s="68"/>
      <c r="BN522" s="762"/>
      <c r="BO522" s="763"/>
      <c r="BP522" s="763"/>
      <c r="BQ522" s="763"/>
      <c r="BR522" s="763"/>
      <c r="BS522" s="763"/>
      <c r="BT522" s="763"/>
      <c r="BU522" s="763"/>
      <c r="BV522" s="763"/>
      <c r="BW522" s="763"/>
      <c r="BX522" s="763"/>
      <c r="BY522" s="763"/>
      <c r="BZ522" s="763"/>
      <c r="CA522" s="763"/>
      <c r="CB522" s="763"/>
      <c r="CC522" s="763"/>
      <c r="CD522" s="763"/>
      <c r="CE522" s="763"/>
      <c r="CF522" s="764"/>
      <c r="CG522" s="762"/>
      <c r="CH522" s="763"/>
      <c r="CI522" s="763"/>
      <c r="CJ522" s="763"/>
      <c r="CK522" s="763"/>
      <c r="CL522" s="763"/>
      <c r="CM522" s="763"/>
      <c r="CN522" s="763"/>
      <c r="CO522" s="763"/>
      <c r="CP522" s="763"/>
      <c r="CQ522" s="764"/>
      <c r="CR522" s="68"/>
      <c r="CS522" s="32"/>
    </row>
    <row r="523" spans="2:97" ht="7.5" customHeight="1" x14ac:dyDescent="0.2">
      <c r="B523" s="32"/>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c r="BF523" s="68"/>
      <c r="BG523" s="68"/>
      <c r="BH523" s="68"/>
      <c r="BI523" s="68"/>
      <c r="BJ523" s="68"/>
      <c r="BK523" s="68"/>
      <c r="BL523" s="68"/>
      <c r="BM523" s="68"/>
      <c r="BN523" s="762"/>
      <c r="BO523" s="763"/>
      <c r="BP523" s="763"/>
      <c r="BQ523" s="763"/>
      <c r="BR523" s="763"/>
      <c r="BS523" s="763"/>
      <c r="BT523" s="763"/>
      <c r="BU523" s="763"/>
      <c r="BV523" s="763"/>
      <c r="BW523" s="763"/>
      <c r="BX523" s="763"/>
      <c r="BY523" s="763"/>
      <c r="BZ523" s="763"/>
      <c r="CA523" s="763"/>
      <c r="CB523" s="763"/>
      <c r="CC523" s="763"/>
      <c r="CD523" s="763"/>
      <c r="CE523" s="763"/>
      <c r="CF523" s="764"/>
      <c r="CG523" s="762"/>
      <c r="CH523" s="763"/>
      <c r="CI523" s="763"/>
      <c r="CJ523" s="763"/>
      <c r="CK523" s="763"/>
      <c r="CL523" s="763"/>
      <c r="CM523" s="763"/>
      <c r="CN523" s="763"/>
      <c r="CO523" s="763"/>
      <c r="CP523" s="763"/>
      <c r="CQ523" s="764"/>
      <c r="CR523" s="68"/>
      <c r="CS523" s="32"/>
    </row>
    <row r="524" spans="2:97" ht="7.5" customHeight="1" x14ac:dyDescent="0.2">
      <c r="B524" s="32"/>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c r="BF524" s="68"/>
      <c r="BG524" s="68"/>
      <c r="BH524" s="68"/>
      <c r="BI524" s="68"/>
      <c r="BJ524" s="68"/>
      <c r="BK524" s="68"/>
      <c r="BL524" s="68"/>
      <c r="BM524" s="68"/>
      <c r="BN524" s="762"/>
      <c r="BO524" s="763"/>
      <c r="BP524" s="763"/>
      <c r="BQ524" s="763"/>
      <c r="BR524" s="763"/>
      <c r="BS524" s="763"/>
      <c r="BT524" s="763"/>
      <c r="BU524" s="763"/>
      <c r="BV524" s="763"/>
      <c r="BW524" s="763"/>
      <c r="BX524" s="763"/>
      <c r="BY524" s="763"/>
      <c r="BZ524" s="763"/>
      <c r="CA524" s="763"/>
      <c r="CB524" s="763"/>
      <c r="CC524" s="763"/>
      <c r="CD524" s="763"/>
      <c r="CE524" s="763"/>
      <c r="CF524" s="764"/>
      <c r="CG524" s="762"/>
      <c r="CH524" s="763"/>
      <c r="CI524" s="763"/>
      <c r="CJ524" s="763"/>
      <c r="CK524" s="763"/>
      <c r="CL524" s="763"/>
      <c r="CM524" s="763"/>
      <c r="CN524" s="763"/>
      <c r="CO524" s="763"/>
      <c r="CP524" s="763"/>
      <c r="CQ524" s="764"/>
      <c r="CR524" s="68"/>
      <c r="CS524" s="32"/>
    </row>
    <row r="525" spans="2:97" ht="7.5" customHeight="1" x14ac:dyDescent="0.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c r="BA525" s="32"/>
      <c r="BB525" s="32"/>
      <c r="BC525" s="32"/>
      <c r="BD525" s="32"/>
      <c r="BE525" s="32"/>
      <c r="BF525" s="32"/>
      <c r="BG525" s="32"/>
      <c r="BH525" s="32"/>
      <c r="BI525" s="32"/>
      <c r="BJ525" s="32"/>
      <c r="BK525" s="32"/>
      <c r="BL525" s="32"/>
      <c r="BM525" s="32"/>
      <c r="BN525" s="762"/>
      <c r="BO525" s="763"/>
      <c r="BP525" s="763"/>
      <c r="BQ525" s="763"/>
      <c r="BR525" s="763"/>
      <c r="BS525" s="763"/>
      <c r="BT525" s="763"/>
      <c r="BU525" s="763"/>
      <c r="BV525" s="763"/>
      <c r="BW525" s="763"/>
      <c r="BX525" s="763"/>
      <c r="BY525" s="763"/>
      <c r="BZ525" s="763"/>
      <c r="CA525" s="763"/>
      <c r="CB525" s="763"/>
      <c r="CC525" s="763"/>
      <c r="CD525" s="763"/>
      <c r="CE525" s="763"/>
      <c r="CF525" s="764"/>
      <c r="CG525" s="762"/>
      <c r="CH525" s="763"/>
      <c r="CI525" s="763"/>
      <c r="CJ525" s="763"/>
      <c r="CK525" s="763"/>
      <c r="CL525" s="763"/>
      <c r="CM525" s="763"/>
      <c r="CN525" s="763"/>
      <c r="CO525" s="763"/>
      <c r="CP525" s="763"/>
      <c r="CQ525" s="764"/>
      <c r="CR525" s="32"/>
      <c r="CS525" s="32"/>
    </row>
    <row r="526" spans="2:97" ht="7.5" customHeight="1" x14ac:dyDescent="0.2">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62"/>
      <c r="BO526" s="763"/>
      <c r="BP526" s="763"/>
      <c r="BQ526" s="763"/>
      <c r="BR526" s="763"/>
      <c r="BS526" s="763"/>
      <c r="BT526" s="763"/>
      <c r="BU526" s="763"/>
      <c r="BV526" s="763"/>
      <c r="BW526" s="763"/>
      <c r="BX526" s="763"/>
      <c r="BY526" s="763"/>
      <c r="BZ526" s="763"/>
      <c r="CA526" s="763"/>
      <c r="CB526" s="763"/>
      <c r="CC526" s="763"/>
      <c r="CD526" s="763"/>
      <c r="CE526" s="763"/>
      <c r="CF526" s="764"/>
      <c r="CG526" s="762"/>
      <c r="CH526" s="763"/>
      <c r="CI526" s="763"/>
      <c r="CJ526" s="763"/>
      <c r="CK526" s="763"/>
      <c r="CL526" s="763"/>
      <c r="CM526" s="763"/>
      <c r="CN526" s="763"/>
      <c r="CO526" s="763"/>
      <c r="CP526" s="763"/>
      <c r="CQ526" s="764"/>
      <c r="CR526" s="7"/>
      <c r="CS526" s="7"/>
    </row>
    <row r="527" spans="2:97" ht="7.5" customHeight="1" x14ac:dyDescent="0.2">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65"/>
      <c r="BO527" s="766"/>
      <c r="BP527" s="766"/>
      <c r="BQ527" s="766"/>
      <c r="BR527" s="766"/>
      <c r="BS527" s="766"/>
      <c r="BT527" s="766"/>
      <c r="BU527" s="766"/>
      <c r="BV527" s="766"/>
      <c r="BW527" s="766"/>
      <c r="BX527" s="766"/>
      <c r="BY527" s="766"/>
      <c r="BZ527" s="766"/>
      <c r="CA527" s="766"/>
      <c r="CB527" s="766"/>
      <c r="CC527" s="766"/>
      <c r="CD527" s="766"/>
      <c r="CE527" s="766"/>
      <c r="CF527" s="767"/>
      <c r="CG527" s="765"/>
      <c r="CH527" s="766"/>
      <c r="CI527" s="766"/>
      <c r="CJ527" s="766"/>
      <c r="CK527" s="766"/>
      <c r="CL527" s="766"/>
      <c r="CM527" s="766"/>
      <c r="CN527" s="766"/>
      <c r="CO527" s="766"/>
      <c r="CP527" s="766"/>
      <c r="CQ527" s="767"/>
      <c r="CR527" s="7"/>
      <c r="CS527" s="7"/>
    </row>
    <row r="528" spans="2:97" ht="7.5" customHeight="1" x14ac:dyDescent="0.2">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17"/>
      <c r="BO528" s="17"/>
      <c r="BP528" s="17"/>
      <c r="BQ528" s="17"/>
      <c r="BR528" s="17"/>
      <c r="BS528" s="17"/>
      <c r="BT528" s="17"/>
      <c r="BU528" s="17"/>
      <c r="BV528" s="17"/>
      <c r="BW528" s="17"/>
      <c r="BX528" s="17"/>
      <c r="BY528" s="17"/>
      <c r="BZ528" s="17"/>
      <c r="CA528" s="17"/>
      <c r="CB528" s="17"/>
      <c r="CC528" s="17"/>
      <c r="CD528" s="17"/>
      <c r="CE528" s="17"/>
      <c r="CF528" s="17"/>
      <c r="CG528" s="17"/>
      <c r="CH528" s="17"/>
      <c r="CI528" s="17"/>
      <c r="CJ528" s="17"/>
      <c r="CK528" s="17"/>
      <c r="CL528" s="17"/>
      <c r="CM528" s="17"/>
      <c r="CN528" s="17"/>
      <c r="CO528" s="17"/>
      <c r="CP528" s="17"/>
      <c r="CQ528" s="17"/>
      <c r="CR528" s="29"/>
      <c r="CS528" s="7"/>
    </row>
    <row r="529" spans="2:97" ht="7.5" customHeight="1" x14ac:dyDescent="0.2">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19"/>
      <c r="AG529" s="19"/>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50" t="s">
        <v>35</v>
      </c>
      <c r="BO529" s="751"/>
      <c r="BP529" s="751"/>
      <c r="BQ529" s="751"/>
      <c r="BR529" s="751"/>
      <c r="BS529" s="751"/>
      <c r="BT529" s="751"/>
      <c r="BU529" s="751"/>
      <c r="BV529" s="751"/>
      <c r="BW529" s="751"/>
      <c r="BX529" s="751"/>
      <c r="BY529" s="751"/>
      <c r="BZ529" s="752"/>
      <c r="CA529" s="457" t="s">
        <v>31</v>
      </c>
      <c r="CB529" s="458"/>
      <c r="CC529" s="458"/>
      <c r="CD529" s="458"/>
      <c r="CE529" s="458"/>
      <c r="CF529" s="459"/>
      <c r="CG529" s="759"/>
      <c r="CH529" s="760"/>
      <c r="CI529" s="760"/>
      <c r="CJ529" s="760"/>
      <c r="CK529" s="760"/>
      <c r="CL529" s="760"/>
      <c r="CM529" s="760"/>
      <c r="CN529" s="760"/>
      <c r="CO529" s="760"/>
      <c r="CP529" s="760"/>
      <c r="CQ529" s="761"/>
      <c r="CR529" s="29"/>
      <c r="CS529" s="7"/>
    </row>
    <row r="530" spans="2:97" ht="7.5" customHeight="1" x14ac:dyDescent="0.2">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c r="AF530" s="19"/>
      <c r="AG530" s="19"/>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53"/>
      <c r="BO530" s="754"/>
      <c r="BP530" s="754"/>
      <c r="BQ530" s="754"/>
      <c r="BR530" s="754"/>
      <c r="BS530" s="754"/>
      <c r="BT530" s="754"/>
      <c r="BU530" s="754"/>
      <c r="BV530" s="754"/>
      <c r="BW530" s="754"/>
      <c r="BX530" s="754"/>
      <c r="BY530" s="754"/>
      <c r="BZ530" s="755"/>
      <c r="CA530" s="460"/>
      <c r="CB530" s="461"/>
      <c r="CC530" s="461"/>
      <c r="CD530" s="461"/>
      <c r="CE530" s="461"/>
      <c r="CF530" s="462"/>
      <c r="CG530" s="762"/>
      <c r="CH530" s="763"/>
      <c r="CI530" s="763"/>
      <c r="CJ530" s="763"/>
      <c r="CK530" s="763"/>
      <c r="CL530" s="763"/>
      <c r="CM530" s="763"/>
      <c r="CN530" s="763"/>
      <c r="CO530" s="763"/>
      <c r="CP530" s="763"/>
      <c r="CQ530" s="764"/>
      <c r="CR530" s="29"/>
      <c r="CS530" s="7"/>
    </row>
    <row r="531" spans="2:97" ht="7.5" customHeight="1" x14ac:dyDescent="0.2">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53"/>
      <c r="BO531" s="754"/>
      <c r="BP531" s="754"/>
      <c r="BQ531" s="754"/>
      <c r="BR531" s="754"/>
      <c r="BS531" s="754"/>
      <c r="BT531" s="754"/>
      <c r="BU531" s="754"/>
      <c r="BV531" s="754"/>
      <c r="BW531" s="754"/>
      <c r="BX531" s="754"/>
      <c r="BY531" s="754"/>
      <c r="BZ531" s="755"/>
      <c r="CA531" s="463">
        <v>2</v>
      </c>
      <c r="CB531" s="360"/>
      <c r="CC531" s="768"/>
      <c r="CD531" s="360">
        <v>2</v>
      </c>
      <c r="CE531" s="360"/>
      <c r="CF531" s="773"/>
      <c r="CG531" s="762"/>
      <c r="CH531" s="763"/>
      <c r="CI531" s="763"/>
      <c r="CJ531" s="763"/>
      <c r="CK531" s="763"/>
      <c r="CL531" s="763"/>
      <c r="CM531" s="763"/>
      <c r="CN531" s="763"/>
      <c r="CO531" s="763"/>
      <c r="CP531" s="763"/>
      <c r="CQ531" s="764"/>
      <c r="CR531" s="8"/>
      <c r="CS531" s="7"/>
    </row>
    <row r="532" spans="2:97" ht="7.5" customHeight="1" x14ac:dyDescent="0.2">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53"/>
      <c r="BO532" s="754"/>
      <c r="BP532" s="754"/>
      <c r="BQ532" s="754"/>
      <c r="BR532" s="754"/>
      <c r="BS532" s="754"/>
      <c r="BT532" s="754"/>
      <c r="BU532" s="754"/>
      <c r="BV532" s="754"/>
      <c r="BW532" s="754"/>
      <c r="BX532" s="754"/>
      <c r="BY532" s="754"/>
      <c r="BZ532" s="755"/>
      <c r="CA532" s="769"/>
      <c r="CB532" s="770"/>
      <c r="CC532" s="771"/>
      <c r="CD532" s="770"/>
      <c r="CE532" s="770"/>
      <c r="CF532" s="774"/>
      <c r="CG532" s="762"/>
      <c r="CH532" s="763"/>
      <c r="CI532" s="763"/>
      <c r="CJ532" s="763"/>
      <c r="CK532" s="763"/>
      <c r="CL532" s="763"/>
      <c r="CM532" s="763"/>
      <c r="CN532" s="763"/>
      <c r="CO532" s="763"/>
      <c r="CP532" s="763"/>
      <c r="CQ532" s="764"/>
      <c r="CR532" s="8"/>
      <c r="CS532" s="7"/>
    </row>
    <row r="533" spans="2:97" ht="7.5" customHeight="1" x14ac:dyDescent="0.2">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53"/>
      <c r="BO533" s="754"/>
      <c r="BP533" s="754"/>
      <c r="BQ533" s="754"/>
      <c r="BR533" s="754"/>
      <c r="BS533" s="754"/>
      <c r="BT533" s="754"/>
      <c r="BU533" s="754"/>
      <c r="BV533" s="754"/>
      <c r="BW533" s="754"/>
      <c r="BX533" s="754"/>
      <c r="BY533" s="754"/>
      <c r="BZ533" s="755"/>
      <c r="CA533" s="769"/>
      <c r="CB533" s="770"/>
      <c r="CC533" s="771"/>
      <c r="CD533" s="770"/>
      <c r="CE533" s="770"/>
      <c r="CF533" s="774"/>
      <c r="CG533" s="762"/>
      <c r="CH533" s="763"/>
      <c r="CI533" s="763"/>
      <c r="CJ533" s="763"/>
      <c r="CK533" s="763"/>
      <c r="CL533" s="763"/>
      <c r="CM533" s="763"/>
      <c r="CN533" s="763"/>
      <c r="CO533" s="763"/>
      <c r="CP533" s="763"/>
      <c r="CQ533" s="764"/>
      <c r="CR533" s="8"/>
      <c r="CS533" s="7"/>
    </row>
    <row r="534" spans="2:97" ht="7.5" customHeight="1" x14ac:dyDescent="0.2">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53"/>
      <c r="BO534" s="754"/>
      <c r="BP534" s="754"/>
      <c r="BQ534" s="754"/>
      <c r="BR534" s="754"/>
      <c r="BS534" s="754"/>
      <c r="BT534" s="754"/>
      <c r="BU534" s="754"/>
      <c r="BV534" s="754"/>
      <c r="BW534" s="754"/>
      <c r="BX534" s="754"/>
      <c r="BY534" s="754"/>
      <c r="BZ534" s="755"/>
      <c r="CA534" s="769"/>
      <c r="CB534" s="770"/>
      <c r="CC534" s="771"/>
      <c r="CD534" s="770"/>
      <c r="CE534" s="770"/>
      <c r="CF534" s="774"/>
      <c r="CG534" s="762"/>
      <c r="CH534" s="763"/>
      <c r="CI534" s="763"/>
      <c r="CJ534" s="763"/>
      <c r="CK534" s="763"/>
      <c r="CL534" s="763"/>
      <c r="CM534" s="763"/>
      <c r="CN534" s="763"/>
      <c r="CO534" s="763"/>
      <c r="CP534" s="763"/>
      <c r="CQ534" s="764"/>
      <c r="CR534" s="8"/>
      <c r="CS534" s="7"/>
    </row>
    <row r="535" spans="2:97" ht="7.5" customHeight="1" x14ac:dyDescent="0.2">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56"/>
      <c r="BO535" s="757"/>
      <c r="BP535" s="757"/>
      <c r="BQ535" s="757"/>
      <c r="BR535" s="757"/>
      <c r="BS535" s="757"/>
      <c r="BT535" s="757"/>
      <c r="BU535" s="757"/>
      <c r="BV535" s="757"/>
      <c r="BW535" s="757"/>
      <c r="BX535" s="757"/>
      <c r="BY535" s="757"/>
      <c r="BZ535" s="758"/>
      <c r="CA535" s="464"/>
      <c r="CB535" s="363"/>
      <c r="CC535" s="772"/>
      <c r="CD535" s="363"/>
      <c r="CE535" s="363"/>
      <c r="CF535" s="775"/>
      <c r="CG535" s="765"/>
      <c r="CH535" s="766"/>
      <c r="CI535" s="766"/>
      <c r="CJ535" s="766"/>
      <c r="CK535" s="766"/>
      <c r="CL535" s="766"/>
      <c r="CM535" s="766"/>
      <c r="CN535" s="766"/>
      <c r="CO535" s="766"/>
      <c r="CP535" s="766"/>
      <c r="CQ535" s="767"/>
      <c r="CR535" s="8"/>
      <c r="CS535" s="7"/>
    </row>
    <row r="536" spans="2:97" ht="7.5" customHeight="1" x14ac:dyDescent="0.2">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7"/>
    </row>
    <row r="537" spans="2:97" ht="7.5" customHeight="1" x14ac:dyDescent="0.2">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7"/>
    </row>
    <row r="538" spans="2:97" ht="7.5" customHeight="1" x14ac:dyDescent="0.2">
      <c r="BF538" s="6"/>
      <c r="CH538" s="434" t="s">
        <v>182</v>
      </c>
      <c r="CI538" s="434"/>
      <c r="CJ538" s="434"/>
      <c r="CK538" s="434" t="s">
        <v>37</v>
      </c>
      <c r="CL538" s="434"/>
      <c r="CM538" s="434"/>
      <c r="CN538" s="434"/>
      <c r="CO538" s="434"/>
      <c r="CP538" s="434"/>
      <c r="CQ538" s="434"/>
      <c r="CR538" s="434"/>
    </row>
    <row r="539" spans="2:97" ht="7.5" customHeight="1" x14ac:dyDescent="0.2">
      <c r="B539" s="297" t="s">
        <v>250</v>
      </c>
      <c r="C539" s="297"/>
      <c r="D539" s="297"/>
      <c r="E539" s="297"/>
      <c r="F539" s="297"/>
      <c r="G539" s="297"/>
      <c r="H539" s="297"/>
      <c r="I539" s="297"/>
      <c r="J539" s="297"/>
      <c r="K539" s="297"/>
      <c r="L539" s="297" t="s">
        <v>42</v>
      </c>
      <c r="M539" s="297"/>
      <c r="N539" s="297"/>
      <c r="O539" s="297"/>
      <c r="P539" s="297"/>
      <c r="Q539" s="297"/>
      <c r="R539" s="297"/>
      <c r="S539" s="297"/>
      <c r="T539" s="297"/>
      <c r="U539" s="297"/>
      <c r="V539" s="297"/>
      <c r="W539" s="297"/>
      <c r="X539" s="297"/>
      <c r="Y539" s="297"/>
      <c r="Z539" s="297"/>
      <c r="AA539" s="297"/>
      <c r="AB539" s="297"/>
      <c r="AC539" s="297"/>
      <c r="AD539" s="297"/>
      <c r="AE539" s="297"/>
      <c r="AF539" s="297"/>
      <c r="AG539" s="297"/>
      <c r="AH539" s="297"/>
      <c r="AI539" s="297"/>
      <c r="AJ539" s="297"/>
      <c r="AK539" s="297"/>
      <c r="AL539" s="297"/>
      <c r="BF539" s="6"/>
      <c r="CH539" s="434"/>
      <c r="CI539" s="434"/>
      <c r="CJ539" s="434"/>
      <c r="CK539" s="434"/>
      <c r="CL539" s="434"/>
      <c r="CM539" s="434"/>
      <c r="CN539" s="434"/>
      <c r="CO539" s="434"/>
      <c r="CP539" s="434"/>
      <c r="CQ539" s="434"/>
      <c r="CR539" s="434"/>
    </row>
    <row r="540" spans="2:97" ht="7.5" customHeight="1" x14ac:dyDescent="0.2">
      <c r="B540" s="297"/>
      <c r="C540" s="297"/>
      <c r="D540" s="297"/>
      <c r="E540" s="297"/>
      <c r="F540" s="297"/>
      <c r="G540" s="297"/>
      <c r="H540" s="297"/>
      <c r="I540" s="297"/>
      <c r="J540" s="297"/>
      <c r="K540" s="297"/>
      <c r="L540" s="297"/>
      <c r="M540" s="297"/>
      <c r="N540" s="297"/>
      <c r="O540" s="297"/>
      <c r="P540" s="297"/>
      <c r="Q540" s="297"/>
      <c r="R540" s="297"/>
      <c r="S540" s="297"/>
      <c r="T540" s="297"/>
      <c r="U540" s="297"/>
      <c r="V540" s="297"/>
      <c r="W540" s="297"/>
      <c r="X540" s="297"/>
      <c r="Y540" s="297"/>
      <c r="Z540" s="297"/>
      <c r="AA540" s="297"/>
      <c r="AB540" s="297"/>
      <c r="AC540" s="297"/>
      <c r="AD540" s="297"/>
      <c r="AE540" s="297"/>
      <c r="AF540" s="297"/>
      <c r="AG540" s="297"/>
      <c r="AH540" s="297"/>
      <c r="AI540" s="297"/>
      <c r="AJ540" s="297"/>
      <c r="AK540" s="297"/>
      <c r="AL540" s="297"/>
      <c r="BF540" s="6"/>
      <c r="CH540" s="434"/>
      <c r="CI540" s="434"/>
      <c r="CJ540" s="434"/>
      <c r="CK540" s="434"/>
      <c r="CL540" s="434"/>
      <c r="CM540" s="434"/>
      <c r="CN540" s="434"/>
      <c r="CO540" s="434"/>
      <c r="CP540" s="434"/>
      <c r="CQ540" s="434"/>
      <c r="CR540" s="434"/>
    </row>
  </sheetData>
  <sheetProtection password="DD14" sheet="1" objects="1" scenarios="1"/>
  <mergeCells count="538">
    <mergeCell ref="AS126:CF135"/>
    <mergeCell ref="C205:F208"/>
    <mergeCell ref="C194:F197"/>
    <mergeCell ref="AT194:CS197"/>
    <mergeCell ref="BJ182:BK187"/>
    <mergeCell ref="CN144:CP146"/>
    <mergeCell ref="P166:CS169"/>
    <mergeCell ref="H214:CR216"/>
    <mergeCell ref="CF182:CG187"/>
    <mergeCell ref="BF182:BG187"/>
    <mergeCell ref="AV182:AW187"/>
    <mergeCell ref="AX182:AY187"/>
    <mergeCell ref="AZ182:BA187"/>
    <mergeCell ref="BB182:BC187"/>
    <mergeCell ref="BD182:BE187"/>
    <mergeCell ref="AR182:AS187"/>
    <mergeCell ref="AT182:AU187"/>
    <mergeCell ref="BR182:BS187"/>
    <mergeCell ref="BX182:BY187"/>
    <mergeCell ref="BZ182:CA187"/>
    <mergeCell ref="H205:CR208"/>
    <mergeCell ref="C210:F213"/>
    <mergeCell ref="B201:CS203"/>
    <mergeCell ref="B190:AP192"/>
    <mergeCell ref="AR190:AS191"/>
    <mergeCell ref="AB318:AC323"/>
    <mergeCell ref="AD318:AE323"/>
    <mergeCell ref="BJ316:BY317"/>
    <mergeCell ref="BZ316:CO317"/>
    <mergeCell ref="AR318:AS323"/>
    <mergeCell ref="AT190:CS193"/>
    <mergeCell ref="BR172:BU172"/>
    <mergeCell ref="BV172:BY172"/>
    <mergeCell ref="BZ172:CC172"/>
    <mergeCell ref="CD172:CG172"/>
    <mergeCell ref="CH172:CK172"/>
    <mergeCell ref="CL172:CO172"/>
    <mergeCell ref="CP172:CS172"/>
    <mergeCell ref="H217:CR218"/>
    <mergeCell ref="AP182:AQ187"/>
    <mergeCell ref="G193:AO198"/>
    <mergeCell ref="AR194:AS195"/>
    <mergeCell ref="BL182:BM187"/>
    <mergeCell ref="BN182:BO187"/>
    <mergeCell ref="H210:CR213"/>
    <mergeCell ref="CH318:CI323"/>
    <mergeCell ref="BP318:BQ323"/>
    <mergeCell ref="BR318:BS323"/>
    <mergeCell ref="B286:C287"/>
    <mergeCell ref="D286:CS289"/>
    <mergeCell ref="B372:CS374"/>
    <mergeCell ref="BN309:BQ313"/>
    <mergeCell ref="BR309:BU313"/>
    <mergeCell ref="BV309:BY313"/>
    <mergeCell ref="BZ309:CC313"/>
    <mergeCell ref="CD309:CG313"/>
    <mergeCell ref="B290:C291"/>
    <mergeCell ref="BV308:BY308"/>
    <mergeCell ref="BZ308:CC308"/>
    <mergeCell ref="CD308:CG308"/>
    <mergeCell ref="CH308:CK308"/>
    <mergeCell ref="CL308:CO308"/>
    <mergeCell ref="CP308:CS308"/>
    <mergeCell ref="B316:AA317"/>
    <mergeCell ref="CB318:CC323"/>
    <mergeCell ref="CD318:CE323"/>
    <mergeCell ref="B318:AA323"/>
    <mergeCell ref="B421:C422"/>
    <mergeCell ref="D421:CS424"/>
    <mergeCell ref="B425:C426"/>
    <mergeCell ref="D425:CS428"/>
    <mergeCell ref="B429:C430"/>
    <mergeCell ref="D429:CS430"/>
    <mergeCell ref="B473:N477"/>
    <mergeCell ref="AL454:AM459"/>
    <mergeCell ref="AN454:AO459"/>
    <mergeCell ref="AP454:AQ459"/>
    <mergeCell ref="AR454:AS459"/>
    <mergeCell ref="AT454:AU459"/>
    <mergeCell ref="AV454:AW459"/>
    <mergeCell ref="AX454:AY459"/>
    <mergeCell ref="AZ454:BA459"/>
    <mergeCell ref="BB454:BC459"/>
    <mergeCell ref="BD454:BE459"/>
    <mergeCell ref="BF454:BG459"/>
    <mergeCell ref="BH454:BI459"/>
    <mergeCell ref="B442:O443"/>
    <mergeCell ref="P442:BM443"/>
    <mergeCell ref="B444:O449"/>
    <mergeCell ref="P444:BG449"/>
    <mergeCell ref="BH444:BM449"/>
    <mergeCell ref="B478:D494"/>
    <mergeCell ref="E478:N494"/>
    <mergeCell ref="BK473:BW477"/>
    <mergeCell ref="BK478:BM494"/>
    <mergeCell ref="BN478:BW494"/>
    <mergeCell ref="CP452:CS453"/>
    <mergeCell ref="CP454:CQ459"/>
    <mergeCell ref="CR454:CS459"/>
    <mergeCell ref="CD454:CE459"/>
    <mergeCell ref="CF454:CG459"/>
    <mergeCell ref="CH454:CI459"/>
    <mergeCell ref="CJ454:CK459"/>
    <mergeCell ref="CL454:CM459"/>
    <mergeCell ref="CN454:CO459"/>
    <mergeCell ref="B452:AA453"/>
    <mergeCell ref="AB452:AG453"/>
    <mergeCell ref="AH452:AS453"/>
    <mergeCell ref="AT452:BI453"/>
    <mergeCell ref="BJ452:BY453"/>
    <mergeCell ref="BZ452:CO453"/>
    <mergeCell ref="AD454:AE459"/>
    <mergeCell ref="AF454:AG459"/>
    <mergeCell ref="AH454:AI459"/>
    <mergeCell ref="AJ454:AK459"/>
    <mergeCell ref="CK538:CR540"/>
    <mergeCell ref="BN529:BZ535"/>
    <mergeCell ref="CA529:CF530"/>
    <mergeCell ref="CG529:CQ535"/>
    <mergeCell ref="CA531:CC535"/>
    <mergeCell ref="CD531:CF535"/>
    <mergeCell ref="BN518:CF520"/>
    <mergeCell ref="CG518:CQ520"/>
    <mergeCell ref="BN521:CF527"/>
    <mergeCell ref="CG521:CQ527"/>
    <mergeCell ref="CH538:CJ540"/>
    <mergeCell ref="B495:D501"/>
    <mergeCell ref="E495:N501"/>
    <mergeCell ref="B502:D508"/>
    <mergeCell ref="E502:N508"/>
    <mergeCell ref="BK495:BM501"/>
    <mergeCell ref="BN495:BW501"/>
    <mergeCell ref="BK502:BM508"/>
    <mergeCell ref="BN502:BW508"/>
    <mergeCell ref="CB454:CC459"/>
    <mergeCell ref="AR462:AS463"/>
    <mergeCell ref="AT462:CS465"/>
    <mergeCell ref="AR466:AS467"/>
    <mergeCell ref="AT466:CS469"/>
    <mergeCell ref="BJ454:BK459"/>
    <mergeCell ref="BL454:BM459"/>
    <mergeCell ref="BN454:BO459"/>
    <mergeCell ref="BP454:BQ459"/>
    <mergeCell ref="BR454:BS459"/>
    <mergeCell ref="BT454:BU459"/>
    <mergeCell ref="BV454:BW459"/>
    <mergeCell ref="BX454:BY459"/>
    <mergeCell ref="BZ454:CA459"/>
    <mergeCell ref="B454:AA459"/>
    <mergeCell ref="AB454:AC459"/>
    <mergeCell ref="B433:O434"/>
    <mergeCell ref="P433:CS434"/>
    <mergeCell ref="B435:O441"/>
    <mergeCell ref="P435:R437"/>
    <mergeCell ref="S435:W437"/>
    <mergeCell ref="X435:Z437"/>
    <mergeCell ref="AA435:AF437"/>
    <mergeCell ref="BO435:BR437"/>
    <mergeCell ref="BS435:CS437"/>
    <mergeCell ref="P438:CS441"/>
    <mergeCell ref="CK408:CP410"/>
    <mergeCell ref="R406:CB409"/>
    <mergeCell ref="BS397:BU402"/>
    <mergeCell ref="BV397:BX402"/>
    <mergeCell ref="BY397:CA402"/>
    <mergeCell ref="CB397:CD402"/>
    <mergeCell ref="CE397:CS402"/>
    <mergeCell ref="B399:J400"/>
    <mergeCell ref="K400:S402"/>
    <mergeCell ref="AU400:BC402"/>
    <mergeCell ref="B401:J402"/>
    <mergeCell ref="AL397:AN402"/>
    <mergeCell ref="AO397:AQ402"/>
    <mergeCell ref="AR397:AT402"/>
    <mergeCell ref="AU397:BC399"/>
    <mergeCell ref="BD397:BF402"/>
    <mergeCell ref="BG397:BI402"/>
    <mergeCell ref="BJ397:BL402"/>
    <mergeCell ref="BM397:BO402"/>
    <mergeCell ref="BP397:BR402"/>
    <mergeCell ref="CK403:CR405"/>
    <mergeCell ref="CH403:CJ405"/>
    <mergeCell ref="K397:S399"/>
    <mergeCell ref="CK414:CM416"/>
    <mergeCell ref="CN414:CP416"/>
    <mergeCell ref="CQ414:CS416"/>
    <mergeCell ref="B419:C420"/>
    <mergeCell ref="D419:CS420"/>
    <mergeCell ref="D413:AC416"/>
    <mergeCell ref="BI414:BU416"/>
    <mergeCell ref="BV414:BX416"/>
    <mergeCell ref="BY414:CA416"/>
    <mergeCell ref="CB414:CD416"/>
    <mergeCell ref="CE414:CG416"/>
    <mergeCell ref="CH414:CJ416"/>
    <mergeCell ref="B395:J396"/>
    <mergeCell ref="K395:S396"/>
    <mergeCell ref="T395:AT396"/>
    <mergeCell ref="AU395:BC396"/>
    <mergeCell ref="BD395:CD396"/>
    <mergeCell ref="K380:L381"/>
    <mergeCell ref="M380:CR381"/>
    <mergeCell ref="D358:G359"/>
    <mergeCell ref="H358:CR361"/>
    <mergeCell ref="K382:L383"/>
    <mergeCell ref="M382:CR385"/>
    <mergeCell ref="K386:L387"/>
    <mergeCell ref="M386:CR389"/>
    <mergeCell ref="K390:L391"/>
    <mergeCell ref="M390:CR391"/>
    <mergeCell ref="B362:J363"/>
    <mergeCell ref="K362:K363"/>
    <mergeCell ref="L362:CR367"/>
    <mergeCell ref="K368:K369"/>
    <mergeCell ref="L368:CS369"/>
    <mergeCell ref="T397:V402"/>
    <mergeCell ref="W397:Y402"/>
    <mergeCell ref="Z397:AB402"/>
    <mergeCell ref="AC397:AE402"/>
    <mergeCell ref="AF397:AH402"/>
    <mergeCell ref="AR326:AS327"/>
    <mergeCell ref="AT326:CS329"/>
    <mergeCell ref="AR330:AS331"/>
    <mergeCell ref="AT330:CS333"/>
    <mergeCell ref="H347:CR349"/>
    <mergeCell ref="H352:CR353"/>
    <mergeCell ref="H354:CR355"/>
    <mergeCell ref="H356:CR357"/>
    <mergeCell ref="AI397:AK402"/>
    <mergeCell ref="B397:J398"/>
    <mergeCell ref="H376:CR378"/>
    <mergeCell ref="B334:CS336"/>
    <mergeCell ref="C338:F341"/>
    <mergeCell ref="H338:CR341"/>
    <mergeCell ref="C343:F346"/>
    <mergeCell ref="H343:CR346"/>
    <mergeCell ref="B380:J381"/>
    <mergeCell ref="CE395:CS396"/>
    <mergeCell ref="B393:J394"/>
    <mergeCell ref="BV318:BW323"/>
    <mergeCell ref="CF318:CG323"/>
    <mergeCell ref="BV279:BX281"/>
    <mergeCell ref="BY279:CA281"/>
    <mergeCell ref="CB279:CD281"/>
    <mergeCell ref="CE279:CG281"/>
    <mergeCell ref="BT318:BU323"/>
    <mergeCell ref="BX318:BY323"/>
    <mergeCell ref="BZ318:CA323"/>
    <mergeCell ref="D290:CS291"/>
    <mergeCell ref="AP318:AQ323"/>
    <mergeCell ref="AX318:AY323"/>
    <mergeCell ref="AZ318:BA323"/>
    <mergeCell ref="CH279:CJ281"/>
    <mergeCell ref="BS299:CS301"/>
    <mergeCell ref="P302:CS305"/>
    <mergeCell ref="BN306:CS307"/>
    <mergeCell ref="AT318:AU323"/>
    <mergeCell ref="AV318:AW323"/>
    <mergeCell ref="CJ318:CK323"/>
    <mergeCell ref="CL318:CM323"/>
    <mergeCell ref="AB316:AG317"/>
    <mergeCell ref="AH316:AS317"/>
    <mergeCell ref="AT316:BI317"/>
    <mergeCell ref="CN318:CO323"/>
    <mergeCell ref="BJ318:BK323"/>
    <mergeCell ref="BL318:BM323"/>
    <mergeCell ref="BN318:BO323"/>
    <mergeCell ref="AF318:AG323"/>
    <mergeCell ref="AH318:AI323"/>
    <mergeCell ref="AJ318:AK323"/>
    <mergeCell ref="AL318:AM323"/>
    <mergeCell ref="AN318:AO323"/>
    <mergeCell ref="BB318:BC323"/>
    <mergeCell ref="BD318:BE323"/>
    <mergeCell ref="BF318:BG323"/>
    <mergeCell ref="BH318:BI323"/>
    <mergeCell ref="CH268:CJ270"/>
    <mergeCell ref="S262:AO267"/>
    <mergeCell ref="BR37:BU37"/>
    <mergeCell ref="BV37:BY37"/>
    <mergeCell ref="AD182:AE187"/>
    <mergeCell ref="AF182:AG187"/>
    <mergeCell ref="AH182:AI187"/>
    <mergeCell ref="AJ182:AK187"/>
    <mergeCell ref="AL182:AM187"/>
    <mergeCell ref="AN182:AO187"/>
    <mergeCell ref="B182:AA187"/>
    <mergeCell ref="AB182:AC187"/>
    <mergeCell ref="U136:BY139"/>
    <mergeCell ref="B180:AA181"/>
    <mergeCell ref="BN173:BQ177"/>
    <mergeCell ref="BR173:BU177"/>
    <mergeCell ref="BV173:BY177"/>
    <mergeCell ref="BH182:BI187"/>
    <mergeCell ref="H243:CR245"/>
    <mergeCell ref="CH173:CK177"/>
    <mergeCell ref="CK133:CR135"/>
    <mergeCell ref="CN182:CO187"/>
    <mergeCell ref="H219:CR220"/>
    <mergeCell ref="CL173:CO177"/>
    <mergeCell ref="BZ136:CH139"/>
    <mergeCell ref="CH262:CS267"/>
    <mergeCell ref="BC262:BX267"/>
    <mergeCell ref="CK9:CM11"/>
    <mergeCell ref="BZ45:CO46"/>
    <mergeCell ref="BS28:CS30"/>
    <mergeCell ref="P31:CS34"/>
    <mergeCell ref="P35:BM36"/>
    <mergeCell ref="P37:BG42"/>
    <mergeCell ref="X28:Z30"/>
    <mergeCell ref="AA28:AF30"/>
    <mergeCell ref="AH45:AS46"/>
    <mergeCell ref="AB45:AG46"/>
    <mergeCell ref="CN9:CP11"/>
    <mergeCell ref="BJ45:BY46"/>
    <mergeCell ref="CQ9:CS11"/>
    <mergeCell ref="AT45:BI46"/>
    <mergeCell ref="B45:AA46"/>
    <mergeCell ref="P26:CS27"/>
    <mergeCell ref="CH38:CK42"/>
    <mergeCell ref="BZ37:CC37"/>
    <mergeCell ref="BN38:BQ42"/>
    <mergeCell ref="BR38:BU42"/>
    <mergeCell ref="BV38:BY42"/>
    <mergeCell ref="CL38:CO42"/>
    <mergeCell ref="CP38:CS42"/>
    <mergeCell ref="CD37:CG37"/>
    <mergeCell ref="CH37:CK37"/>
    <mergeCell ref="CL37:CO37"/>
    <mergeCell ref="CP37:CS37"/>
    <mergeCell ref="BN37:BQ37"/>
    <mergeCell ref="B66:CS68"/>
    <mergeCell ref="BX47:BY52"/>
    <mergeCell ref="BT47:BU52"/>
    <mergeCell ref="BV47:BW52"/>
    <mergeCell ref="BR47:BS52"/>
    <mergeCell ref="CN47:CO52"/>
    <mergeCell ref="CF47:CG52"/>
    <mergeCell ref="AL47:AM52"/>
    <mergeCell ref="AN47:AO52"/>
    <mergeCell ref="AP47:AQ52"/>
    <mergeCell ref="CD47:CE52"/>
    <mergeCell ref="CB47:CC52"/>
    <mergeCell ref="BZ47:CA52"/>
    <mergeCell ref="BJ47:BK52"/>
    <mergeCell ref="BL47:BM52"/>
    <mergeCell ref="BN47:BO52"/>
    <mergeCell ref="CD38:CG42"/>
    <mergeCell ref="AJ47:AK52"/>
    <mergeCell ref="H108:CR110"/>
    <mergeCell ref="D82:G83"/>
    <mergeCell ref="AT55:CS58"/>
    <mergeCell ref="G58:AO63"/>
    <mergeCell ref="C75:F78"/>
    <mergeCell ref="H70:CR73"/>
    <mergeCell ref="H75:CR78"/>
    <mergeCell ref="H82:CR83"/>
    <mergeCell ref="H84:CR85"/>
    <mergeCell ref="H86:CR87"/>
    <mergeCell ref="H88:CR89"/>
    <mergeCell ref="H90:CR93"/>
    <mergeCell ref="B104:CS106"/>
    <mergeCell ref="D90:G91"/>
    <mergeCell ref="C70:F73"/>
    <mergeCell ref="H79:CR81"/>
    <mergeCell ref="B94:J95"/>
    <mergeCell ref="K94:K95"/>
    <mergeCell ref="L94:CR99"/>
    <mergeCell ref="K100:K101"/>
    <mergeCell ref="L100:CS101"/>
    <mergeCell ref="BZ38:CC42"/>
    <mergeCell ref="CL47:CM52"/>
    <mergeCell ref="CJ47:CK52"/>
    <mergeCell ref="CH47:CI52"/>
    <mergeCell ref="AB47:AC52"/>
    <mergeCell ref="AR55:AS56"/>
    <mergeCell ref="B55:AP57"/>
    <mergeCell ref="AR59:AS60"/>
    <mergeCell ref="AT59:CS62"/>
    <mergeCell ref="B47:AA52"/>
    <mergeCell ref="AD47:AE52"/>
    <mergeCell ref="AF47:AG52"/>
    <mergeCell ref="AR47:AS52"/>
    <mergeCell ref="BF47:BG52"/>
    <mergeCell ref="BH47:BI52"/>
    <mergeCell ref="AH47:AI52"/>
    <mergeCell ref="AT47:AU52"/>
    <mergeCell ref="AV47:AW52"/>
    <mergeCell ref="AX47:AY52"/>
    <mergeCell ref="AZ47:BA52"/>
    <mergeCell ref="BB47:BC52"/>
    <mergeCell ref="BD47:BE52"/>
    <mergeCell ref="C59:F62"/>
    <mergeCell ref="BP47:BQ52"/>
    <mergeCell ref="U1:BY4"/>
    <mergeCell ref="B26:O27"/>
    <mergeCell ref="B28:O34"/>
    <mergeCell ref="B35:O36"/>
    <mergeCell ref="B37:O42"/>
    <mergeCell ref="P28:R30"/>
    <mergeCell ref="BO28:BR30"/>
    <mergeCell ref="D13:CS14"/>
    <mergeCell ref="D15:CS16"/>
    <mergeCell ref="D17:CS20"/>
    <mergeCell ref="D21:CS24"/>
    <mergeCell ref="B13:C14"/>
    <mergeCell ref="B17:C18"/>
    <mergeCell ref="B21:C22"/>
    <mergeCell ref="BN35:CS36"/>
    <mergeCell ref="BH37:BM42"/>
    <mergeCell ref="S28:W30"/>
    <mergeCell ref="D8:AC11"/>
    <mergeCell ref="BI9:BU11"/>
    <mergeCell ref="BV9:BX11"/>
    <mergeCell ref="BY9:CA11"/>
    <mergeCell ref="CB9:CD11"/>
    <mergeCell ref="CE9:CG11"/>
    <mergeCell ref="CH9:CJ11"/>
    <mergeCell ref="B247:J248"/>
    <mergeCell ref="K247:L248"/>
    <mergeCell ref="M247:CR248"/>
    <mergeCell ref="B239:CS241"/>
    <mergeCell ref="D152:CS155"/>
    <mergeCell ref="B156:C157"/>
    <mergeCell ref="D156:CS159"/>
    <mergeCell ref="CH182:CI187"/>
    <mergeCell ref="D217:G218"/>
    <mergeCell ref="H221:CR222"/>
    <mergeCell ref="H223:CR224"/>
    <mergeCell ref="B229:J230"/>
    <mergeCell ref="AB180:AG181"/>
    <mergeCell ref="AH180:AS181"/>
    <mergeCell ref="AT180:BI181"/>
    <mergeCell ref="BP182:BQ187"/>
    <mergeCell ref="B170:O171"/>
    <mergeCell ref="P170:BM171"/>
    <mergeCell ref="BN170:CS171"/>
    <mergeCell ref="B163:O169"/>
    <mergeCell ref="P163:R165"/>
    <mergeCell ref="S163:W165"/>
    <mergeCell ref="BZ173:CC177"/>
    <mergeCell ref="CD173:CG177"/>
    <mergeCell ref="BV144:BX146"/>
    <mergeCell ref="B161:O162"/>
    <mergeCell ref="CB144:CD146"/>
    <mergeCell ref="CE144:CG146"/>
    <mergeCell ref="CH144:CJ146"/>
    <mergeCell ref="CK144:CM146"/>
    <mergeCell ref="P161:CS162"/>
    <mergeCell ref="D225:G226"/>
    <mergeCell ref="H225:CR228"/>
    <mergeCell ref="CB182:CC187"/>
    <mergeCell ref="CL182:CM187"/>
    <mergeCell ref="X163:Z165"/>
    <mergeCell ref="AA163:AF165"/>
    <mergeCell ref="BO163:BR165"/>
    <mergeCell ref="BS163:CS165"/>
    <mergeCell ref="BT182:BU187"/>
    <mergeCell ref="BV182:BW187"/>
    <mergeCell ref="CJ182:CK187"/>
    <mergeCell ref="CD182:CE187"/>
    <mergeCell ref="CP173:CS177"/>
    <mergeCell ref="B172:O177"/>
    <mergeCell ref="P172:BG177"/>
    <mergeCell ref="BH172:BM177"/>
    <mergeCell ref="BN172:BQ172"/>
    <mergeCell ref="BY262:CG267"/>
    <mergeCell ref="AP262:BB267"/>
    <mergeCell ref="D284:CS285"/>
    <mergeCell ref="U271:BY274"/>
    <mergeCell ref="D278:AC281"/>
    <mergeCell ref="BI279:BU281"/>
    <mergeCell ref="BN308:BQ308"/>
    <mergeCell ref="CH309:CK313"/>
    <mergeCell ref="CL309:CO313"/>
    <mergeCell ref="CP309:CS313"/>
    <mergeCell ref="BR308:BU308"/>
    <mergeCell ref="B297:O298"/>
    <mergeCell ref="P297:CS298"/>
    <mergeCell ref="B299:O305"/>
    <mergeCell ref="P299:R301"/>
    <mergeCell ref="S299:W301"/>
    <mergeCell ref="X299:Z301"/>
    <mergeCell ref="AA299:AF301"/>
    <mergeCell ref="BO299:BR301"/>
    <mergeCell ref="B269:K270"/>
    <mergeCell ref="CK279:CM281"/>
    <mergeCell ref="CN279:CP281"/>
    <mergeCell ref="CQ279:CS281"/>
    <mergeCell ref="CK268:CR270"/>
    <mergeCell ref="M114:CR117"/>
    <mergeCell ref="B127:R132"/>
    <mergeCell ref="S127:AO132"/>
    <mergeCell ref="CH133:CJ135"/>
    <mergeCell ref="B112:J113"/>
    <mergeCell ref="K112:L113"/>
    <mergeCell ref="M112:CR113"/>
    <mergeCell ref="BJ180:BY181"/>
    <mergeCell ref="BZ180:CO181"/>
    <mergeCell ref="BY144:CA146"/>
    <mergeCell ref="CQ144:CS146"/>
    <mergeCell ref="B148:C149"/>
    <mergeCell ref="D148:CS149"/>
    <mergeCell ref="D150:CS151"/>
    <mergeCell ref="B152:C153"/>
    <mergeCell ref="K114:L115"/>
    <mergeCell ref="K118:L119"/>
    <mergeCell ref="K122:L123"/>
    <mergeCell ref="M122:CR123"/>
    <mergeCell ref="M118:CR121"/>
    <mergeCell ref="L134:AL135"/>
    <mergeCell ref="B134:K135"/>
    <mergeCell ref="D143:AC146"/>
    <mergeCell ref="BI144:BU146"/>
    <mergeCell ref="L269:AL270"/>
    <mergeCell ref="B404:K405"/>
    <mergeCell ref="L404:AL405"/>
    <mergeCell ref="B539:K540"/>
    <mergeCell ref="L539:AL540"/>
    <mergeCell ref="K229:K230"/>
    <mergeCell ref="L229:CR234"/>
    <mergeCell ref="K235:K236"/>
    <mergeCell ref="L235:CS236"/>
    <mergeCell ref="K249:L250"/>
    <mergeCell ref="M249:CR252"/>
    <mergeCell ref="K253:L254"/>
    <mergeCell ref="M253:CR256"/>
    <mergeCell ref="K257:L258"/>
    <mergeCell ref="M257:CR258"/>
    <mergeCell ref="D350:G351"/>
    <mergeCell ref="H350:CR351"/>
    <mergeCell ref="B284:C285"/>
    <mergeCell ref="B306:O307"/>
    <mergeCell ref="P306:BM307"/>
    <mergeCell ref="B308:O313"/>
    <mergeCell ref="P308:BG313"/>
    <mergeCell ref="BH308:BM313"/>
    <mergeCell ref="B262:R267"/>
  </mergeCells>
  <phoneticPr fontId="1"/>
  <pageMargins left="0.23622047244094491" right="0.23622047244094491" top="0.74803149606299213" bottom="0.74803149606299213" header="0.31496062992125984" footer="0.31496062992125984"/>
  <pageSetup paperSize="9" scale="75" orientation="portrait" r:id="rId1"/>
  <rowBreaks count="3" manualBreakCount="3">
    <brk id="135" max="97" man="1"/>
    <brk id="270" max="97" man="1"/>
    <brk id="405" max="9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vt:lpstr>
      <vt:lpstr>印刷</vt:lpstr>
      <vt:lpstr>印刷!Print_Area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退会届兼総合精算サービス申込書（入力シート）</dc:title>
  <dc:creator/>
  <cp:lastModifiedBy/>
  <dcterms:created xsi:type="dcterms:W3CDTF">2006-09-16T00:00:00Z</dcterms:created>
  <dcterms:modified xsi:type="dcterms:W3CDTF">2023-01-23T23:21:43Z</dcterms:modified>
</cp:coreProperties>
</file>